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group\admin\Budget forms 2022\2022 Website\1a. To be Verified By Analysts\"/>
    </mc:Choice>
  </mc:AlternateContent>
  <bookViews>
    <workbookView xWindow="0" yWindow="0" windowWidth="20520" windowHeight="9615" tabRatio="772"/>
  </bookViews>
  <sheets>
    <sheet name="Title" sheetId="33" r:id="rId1"/>
    <sheet name="Total TPS" sheetId="27" r:id="rId2"/>
    <sheet name="Chief Command" sheetId="34" r:id="rId3"/>
    <sheet name="Corporate Support Command" sheetId="30" r:id="rId4"/>
    <sheet name="Information Technology Command" sheetId="31" r:id="rId5"/>
    <sheet name="Community Safety Command" sheetId="35" r:id="rId6"/>
    <sheet name="Specialized Command" sheetId="32" r:id="rId7"/>
    <sheet name="Centralized" sheetId="38" r:id="rId8"/>
    <sheet name="Grants" sheetId="40" r:id="rId9"/>
  </sheets>
  <calcPr calcId="162913"/>
</workbook>
</file>

<file path=xl/calcChain.xml><?xml version="1.0" encoding="utf-8"?>
<calcChain xmlns="http://schemas.openxmlformats.org/spreadsheetml/2006/main">
  <c r="F19" i="38" l="1"/>
  <c r="E19" i="38"/>
  <c r="D19" i="38"/>
  <c r="C19" i="38"/>
  <c r="B19" i="38"/>
  <c r="F19" i="32"/>
  <c r="E19" i="32"/>
  <c r="D19" i="32"/>
  <c r="C19" i="32"/>
  <c r="B19" i="32"/>
  <c r="F19" i="35"/>
  <c r="E19" i="35"/>
  <c r="D19" i="35"/>
  <c r="C19" i="35"/>
  <c r="B19" i="35"/>
  <c r="C19" i="31"/>
  <c r="D19" i="31"/>
  <c r="E19" i="31"/>
  <c r="F19" i="31"/>
  <c r="B19" i="31"/>
  <c r="C12" i="40" l="1"/>
  <c r="D12" i="40"/>
  <c r="E12" i="40"/>
  <c r="F12" i="40"/>
  <c r="G12" i="40"/>
  <c r="B12" i="40"/>
  <c r="C13" i="27"/>
  <c r="D13" i="27"/>
  <c r="E13" i="27"/>
  <c r="F13" i="27"/>
  <c r="G13" i="27"/>
  <c r="B13" i="27"/>
  <c r="G12" i="34" l="1"/>
  <c r="G12" i="30"/>
  <c r="G12" i="31"/>
  <c r="G12" i="32"/>
  <c r="F12" i="35"/>
  <c r="G12" i="35"/>
  <c r="G12" i="38" l="1"/>
  <c r="E12" i="38" l="1"/>
  <c r="F12" i="38"/>
  <c r="D12" i="38"/>
  <c r="C12" i="38"/>
  <c r="B12" i="38"/>
  <c r="E12" i="35"/>
  <c r="D12" i="35"/>
  <c r="C12" i="35"/>
  <c r="B12" i="35"/>
  <c r="E12" i="34"/>
  <c r="F12" i="34"/>
  <c r="D12" i="34"/>
  <c r="C12" i="34"/>
  <c r="B12" i="34"/>
  <c r="E12" i="32" l="1"/>
  <c r="F12" i="32"/>
  <c r="D12" i="32"/>
  <c r="C12" i="32"/>
  <c r="B12" i="32"/>
  <c r="E12" i="31"/>
  <c r="F12" i="31"/>
  <c r="D12" i="31"/>
  <c r="C12" i="31"/>
  <c r="B12" i="31"/>
  <c r="E12" i="30"/>
  <c r="F12" i="30"/>
  <c r="D12" i="30"/>
  <c r="C12" i="30"/>
  <c r="B12" i="30"/>
</calcChain>
</file>

<file path=xl/sharedStrings.xml><?xml version="1.0" encoding="utf-8"?>
<sst xmlns="http://schemas.openxmlformats.org/spreadsheetml/2006/main" count="205" uniqueCount="37">
  <si>
    <t>Budget Summary</t>
  </si>
  <si>
    <t xml:space="preserve">      Total Budget</t>
  </si>
  <si>
    <t xml:space="preserve">   TOTAL REGULAR SALARIES</t>
  </si>
  <si>
    <t xml:space="preserve">   TOTAL BENEFITS</t>
  </si>
  <si>
    <t xml:space="preserve">   TOTAL PREMIUM PAY</t>
  </si>
  <si>
    <t xml:space="preserve">   TOTAL MATERIALS &amp; SUPPLIES</t>
  </si>
  <si>
    <t xml:space="preserve">   TOTAL EQUIPMENT</t>
  </si>
  <si>
    <t xml:space="preserve">   TOTAL SERVICES &amp; RENTS</t>
  </si>
  <si>
    <t xml:space="preserve">   TOTAL REVENUE</t>
  </si>
  <si>
    <t>Staffing Summary</t>
  </si>
  <si>
    <t xml:space="preserve">      Uniform Staff</t>
  </si>
  <si>
    <t xml:space="preserve">      Civilian Staff</t>
  </si>
  <si>
    <t xml:space="preserve">         Total Staffing</t>
  </si>
  <si>
    <t>2018 Actuals</t>
  </si>
  <si>
    <t>2019 Actuals</t>
  </si>
  <si>
    <t>TORONTO POLICE SERVICE  (Consolidated)</t>
  </si>
  <si>
    <t>INFORMATION TECHNOLOGY COMMAND (Consolidated)</t>
  </si>
  <si>
    <t>SPECIALIZED OPERATIONS COMMAND (Consolidated)</t>
  </si>
  <si>
    <t>CHIEF COMMAND (Consolidated)</t>
  </si>
  <si>
    <t>CENTRALIZED SERVICE CHARGES (Consolidated)</t>
  </si>
  <si>
    <t>Grants (Consolidated)</t>
  </si>
  <si>
    <t>2018 Approved</t>
  </si>
  <si>
    <t>2019 Approved</t>
  </si>
  <si>
    <t>2020 Approved</t>
  </si>
  <si>
    <t>COMMAND SUMMARY BY FEATURE CATEGORIES</t>
  </si>
  <si>
    <t>2021 Budget</t>
  </si>
  <si>
    <t>2021 Approved</t>
  </si>
  <si>
    <t xml:space="preserve"> TORONTO POLICE SERVICE BUDGET SUMMARY </t>
  </si>
  <si>
    <t xml:space="preserve">   TOTAL COLLECTIVE AGREEMENT IMPACTS</t>
  </si>
  <si>
    <t>2018-2022</t>
  </si>
  <si>
    <t>2020 Actuals</t>
  </si>
  <si>
    <t>2021 YTD Actuals</t>
  </si>
  <si>
    <t>2022 Budget</t>
  </si>
  <si>
    <t>2022 Approved</t>
  </si>
  <si>
    <t>CORPORATE SERVICES COMMAND (Consolidated)</t>
  </si>
  <si>
    <t>COMMUNITY SAFETY COMMAND (Consolidated)</t>
  </si>
  <si>
    <t>*2021 YTD Actuals includes commitments and is as of Nov 30, 2021. Prior year actuals may differ from previous reports due to the 2021 Service Reorganization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</si>
</sst>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7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164" fontId="1" fillId="0" borderId="1" xfId="0" applyNumberFormat="1" applyFont="1" applyFill="1" applyBorder="1" applyAlignment="1">
      <alignment vertical="top"/>
    </xf>
    <xf numFmtId="164" fontId="4" fillId="0" borderId="0" xfId="0" applyNumberFormat="1" applyFont="1" applyAlignment="1">
      <alignment vertical="top"/>
    </xf>
    <xf numFmtId="164" fontId="0" fillId="0" borderId="0" xfId="0" applyNumberFormat="1"/>
    <xf numFmtId="3" fontId="5" fillId="0" borderId="1" xfId="0" applyNumberFormat="1" applyFont="1" applyBorder="1"/>
    <xf numFmtId="0" fontId="6" fillId="0" borderId="0" xfId="0" applyFont="1"/>
    <xf numFmtId="0" fontId="0" fillId="0" borderId="0" xfId="0" applyFont="1"/>
    <xf numFmtId="0" fontId="8" fillId="0" borderId="0" xfId="0" applyFont="1" applyAlignment="1"/>
    <xf numFmtId="0" fontId="7" fillId="0" borderId="0" xfId="0" applyFont="1" applyAlignment="1">
      <alignment horizontal="center"/>
    </xf>
    <xf numFmtId="164" fontId="9" fillId="0" borderId="0" xfId="0" applyNumberFormat="1" applyFont="1" applyFill="1" applyBorder="1" applyAlignment="1">
      <alignment horizontal="left" vertical="top"/>
    </xf>
    <xf numFmtId="164" fontId="1" fillId="0" borderId="2" xfId="0" applyNumberFormat="1" applyFont="1" applyFill="1" applyBorder="1" applyAlignment="1">
      <alignment horizontal="left" vertical="top"/>
    </xf>
    <xf numFmtId="3" fontId="5" fillId="0" borderId="3" xfId="0" applyNumberFormat="1" applyFont="1" applyBorder="1"/>
    <xf numFmtId="164" fontId="2" fillId="0" borderId="4" xfId="0" applyNumberFormat="1" applyFont="1" applyFill="1" applyBorder="1" applyAlignment="1">
      <alignment horizontal="left" vertical="top" wrapText="1"/>
    </xf>
    <xf numFmtId="164" fontId="2" fillId="0" borderId="5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left" vertical="top"/>
    </xf>
    <xf numFmtId="3" fontId="3" fillId="0" borderId="8" xfId="0" applyNumberFormat="1" applyFont="1" applyFill="1" applyBorder="1" applyAlignment="1">
      <alignment vertical="top"/>
    </xf>
    <xf numFmtId="3" fontId="3" fillId="0" borderId="9" xfId="0" applyNumberFormat="1" applyFont="1" applyFill="1" applyBorder="1" applyAlignment="1">
      <alignment vertical="top"/>
    </xf>
    <xf numFmtId="164" fontId="1" fillId="0" borderId="3" xfId="0" applyNumberFormat="1" applyFont="1" applyFill="1" applyBorder="1" applyAlignment="1">
      <alignment vertical="top"/>
    </xf>
    <xf numFmtId="164" fontId="2" fillId="0" borderId="4" xfId="0" applyNumberFormat="1" applyFont="1" applyFill="1" applyBorder="1" applyAlignment="1">
      <alignment horizontal="left" vertical="top"/>
    </xf>
    <xf numFmtId="1" fontId="2" fillId="0" borderId="5" xfId="0" applyNumberFormat="1" applyFont="1" applyFill="1" applyBorder="1" applyAlignment="1">
      <alignment horizontal="center" vertical="top"/>
    </xf>
    <xf numFmtId="1" fontId="2" fillId="0" borderId="6" xfId="0" applyNumberFormat="1" applyFont="1" applyFill="1" applyBorder="1" applyAlignment="1">
      <alignment horizontal="center" vertical="top"/>
    </xf>
    <xf numFmtId="164" fontId="3" fillId="0" borderId="8" xfId="0" applyNumberFormat="1" applyFont="1" applyFill="1" applyBorder="1" applyAlignment="1">
      <alignment vertical="top"/>
    </xf>
    <xf numFmtId="164" fontId="3" fillId="0" borderId="9" xfId="0" applyNumberFormat="1" applyFont="1" applyFill="1" applyBorder="1" applyAlignment="1">
      <alignment vertical="top"/>
    </xf>
    <xf numFmtId="3" fontId="10" fillId="0" borderId="1" xfId="0" applyNumberFormat="1" applyFont="1" applyBorder="1"/>
    <xf numFmtId="3" fontId="10" fillId="0" borderId="5" xfId="0" applyNumberFormat="1" applyFont="1" applyBorder="1"/>
    <xf numFmtId="1" fontId="11" fillId="0" borderId="5" xfId="0" applyNumberFormat="1" applyFont="1" applyFill="1" applyBorder="1" applyAlignment="1">
      <alignment horizontal="center" vertical="top"/>
    </xf>
    <xf numFmtId="0" fontId="7" fillId="0" borderId="0" xfId="0" applyFont="1" applyAlignment="1"/>
    <xf numFmtId="0" fontId="7" fillId="0" borderId="0" xfId="0" applyFont="1" applyAlignment="1">
      <alignment vertical="center"/>
    </xf>
    <xf numFmtId="3" fontId="5" fillId="0" borderId="8" xfId="0" applyNumberFormat="1" applyFont="1" applyBorder="1"/>
    <xf numFmtId="3" fontId="5" fillId="0" borderId="9" xfId="0" applyNumberFormat="1" applyFont="1" applyBorder="1"/>
  </cellXfs>
  <cellStyles count="2">
    <cellStyle name="Normal" xfId="0" builtinId="0"/>
    <cellStyle name="Normal 2" xfId="1"/>
  </cellStyles>
  <dxfs count="128"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Table1" displayName="Table1" ref="A4:G13" totalsRowShown="0" headerRowDxfId="127" dataDxfId="125" headerRowBorderDxfId="126" tableBorderDxfId="124" totalsRowBorderDxfId="123">
  <autoFilter ref="A4:G13"/>
  <tableColumns count="7">
    <tableColumn id="1" name="Budget Summary" dataDxfId="122"/>
    <tableColumn id="3" name="2018 Actuals" dataDxfId="121"/>
    <tableColumn id="4" name="2019 Actuals" dataDxfId="120"/>
    <tableColumn id="5" name="2020 Actuals" dataDxfId="119"/>
    <tableColumn id="6" name="2021 YTD Actuals" dataDxfId="118"/>
    <tableColumn id="7" name="2021 Budget" dataDxfId="117"/>
    <tableColumn id="8" name="2022 Budget" dataDxfId="11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Toronto Police Service Consolidated Budget Summary"/>
    </ext>
  </extLst>
</table>
</file>

<file path=xl/tables/table10.xml><?xml version="1.0" encoding="utf-8"?>
<table xmlns="http://schemas.openxmlformats.org/spreadsheetml/2006/main" id="12" name="Table12" displayName="Table12" ref="A16:F19" totalsRowShown="0" headerRowDxfId="51" headerRowBorderDxfId="50" tableBorderDxfId="49" totalsRowBorderDxfId="48">
  <autoFilter ref="A16:F19"/>
  <tableColumns count="6">
    <tableColumn id="1" name="Staffing Summary"/>
    <tableColumn id="3" name="2018 Approved"/>
    <tableColumn id="4" name="2019 Approved"/>
    <tableColumn id="5" name="2020 Approved"/>
    <tableColumn id="6" name="2021 Approved"/>
    <tableColumn id="7" name="2022 Approved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Human Resources Command Consolidated Staffing Summary"/>
    </ext>
  </extLst>
</table>
</file>

<file path=xl/tables/table11.xml><?xml version="1.0" encoding="utf-8"?>
<table xmlns="http://schemas.openxmlformats.org/spreadsheetml/2006/main" id="9" name="Table9" displayName="Table9" ref="A4:G12" totalsRowShown="0" headerRowDxfId="47" dataDxfId="45" headerRowBorderDxfId="46" tableBorderDxfId="44" totalsRowBorderDxfId="43">
  <autoFilter ref="A4:G12"/>
  <tableColumns count="7">
    <tableColumn id="1" name="Budget Summary" dataDxfId="42"/>
    <tableColumn id="3" name="2018 Actuals" dataDxfId="41"/>
    <tableColumn id="4" name="2019 Actuals" dataDxfId="40"/>
    <tableColumn id="5" name="2020 Actuals" dataDxfId="39"/>
    <tableColumn id="6" name="2021 YTD Actuals" dataDxfId="38"/>
    <tableColumn id="7" name="2021 Budget" dataDxfId="37"/>
    <tableColumn id="8" name="2022 Budget" dataDxfId="3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Specialized Operations Command Consolidated Budget Summary"/>
    </ext>
  </extLst>
</table>
</file>

<file path=xl/tables/table12.xml><?xml version="1.0" encoding="utf-8"?>
<table xmlns="http://schemas.openxmlformats.org/spreadsheetml/2006/main" id="10" name="Table10" displayName="Table10" ref="A16:F19" totalsRowShown="0" headerRowDxfId="35" headerRowBorderDxfId="34" tableBorderDxfId="33" totalsRowBorderDxfId="32">
  <autoFilter ref="A16:F19"/>
  <tableColumns count="6">
    <tableColumn id="1" name="Staffing Summary"/>
    <tableColumn id="3" name="2018 Approved"/>
    <tableColumn id="4" name="2019 Approved"/>
    <tableColumn id="5" name="2020 Approved"/>
    <tableColumn id="6" name="2021 Approved"/>
    <tableColumn id="7" name="2022 Approved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Specialized Operations Command Consolidated Staffing Summary"/>
    </ext>
  </extLst>
</table>
</file>

<file path=xl/tables/table13.xml><?xml version="1.0" encoding="utf-8"?>
<table xmlns="http://schemas.openxmlformats.org/spreadsheetml/2006/main" id="17" name="Table17" displayName="Table17" ref="A4:G12" totalsRowShown="0" headerRowDxfId="31" dataDxfId="29" headerRowBorderDxfId="30" tableBorderDxfId="28" totalsRowBorderDxfId="27">
  <autoFilter ref="A4:G12"/>
  <tableColumns count="7">
    <tableColumn id="1" name="Budget Summary" dataDxfId="26"/>
    <tableColumn id="3" name="2018 Actuals" dataDxfId="25"/>
    <tableColumn id="4" name="2019 Actuals" dataDxfId="24"/>
    <tableColumn id="5" name="2020 Actuals" dataDxfId="23"/>
    <tableColumn id="6" name="2021 YTD Actuals" dataDxfId="22"/>
    <tableColumn id="7" name="2021 Budget" dataDxfId="21"/>
    <tableColumn id="8" name="2022 Budget" dataDxfId="20">
      <calculatedColumnFormula>33493200-1799100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Centralized Service Charges Consolidated Budget Summary"/>
    </ext>
  </extLst>
</table>
</file>

<file path=xl/tables/table14.xml><?xml version="1.0" encoding="utf-8"?>
<table xmlns="http://schemas.openxmlformats.org/spreadsheetml/2006/main" id="18" name="Table18" displayName="Table18" ref="A16:F19" totalsRowShown="0" headerRowDxfId="19" headerRowBorderDxfId="18" tableBorderDxfId="17" totalsRowBorderDxfId="16">
  <autoFilter ref="A16:F19"/>
  <tableColumns count="6">
    <tableColumn id="1" name="Staffing Summary"/>
    <tableColumn id="3" name="2018 Approved"/>
    <tableColumn id="4" name="2019 Approved"/>
    <tableColumn id="5" name="2020 Approved"/>
    <tableColumn id="6" name="2021 Approved"/>
    <tableColumn id="7" name="2022 Approved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Centralized Service Charges Consolidated Staffing Summary"/>
    </ext>
  </extLst>
</table>
</file>

<file path=xl/tables/table15.xml><?xml version="1.0" encoding="utf-8"?>
<table xmlns="http://schemas.openxmlformats.org/spreadsheetml/2006/main" id="21" name="Table21" displayName="Table21" ref="A4:G12" totalsRowShown="0" headerRowDxfId="15" dataDxfId="13" headerRowBorderDxfId="14" tableBorderDxfId="12" totalsRowBorderDxfId="11">
  <autoFilter ref="A4:G12"/>
  <tableColumns count="7">
    <tableColumn id="1" name="Budget Summary" dataDxfId="10"/>
    <tableColumn id="3" name="2018 Actuals" dataDxfId="9"/>
    <tableColumn id="4" name="2019 Actuals" dataDxfId="8"/>
    <tableColumn id="5" name="2020 Actuals" dataDxfId="7"/>
    <tableColumn id="6" name="2021 YTD Actuals" dataDxfId="6"/>
    <tableColumn id="7" name="2021 Budget" dataDxfId="5"/>
    <tableColumn id="8" name="2022 Budget" dataDxfId="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Grants Consolidated Budget Summary"/>
    </ext>
  </extLst>
</table>
</file>

<file path=xl/tables/table16.xml><?xml version="1.0" encoding="utf-8"?>
<table xmlns="http://schemas.openxmlformats.org/spreadsheetml/2006/main" id="22" name="Table22" displayName="Table22" ref="A16:F19" totalsRowShown="0" headerRowDxfId="3" headerRowBorderDxfId="2" tableBorderDxfId="1" totalsRowBorderDxfId="0">
  <autoFilter ref="A16:F19"/>
  <tableColumns count="6">
    <tableColumn id="1" name="Staffing Summary"/>
    <tableColumn id="3" name="2018 Approved"/>
    <tableColumn id="4" name="2019 Approved"/>
    <tableColumn id="5" name="2020 Approved"/>
    <tableColumn id="6" name="2021 Approved"/>
    <tableColumn id="2" name="2022 Approved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Grants Consolidated Staffing Summary"/>
    </ext>
  </extLst>
</table>
</file>

<file path=xl/tables/table2.xml><?xml version="1.0" encoding="utf-8"?>
<table xmlns="http://schemas.openxmlformats.org/spreadsheetml/2006/main" id="2" name="Table2" displayName="Table2" ref="A16:F19" totalsRowShown="0" headerRowDxfId="115" headerRowBorderDxfId="114" tableBorderDxfId="113" totalsRowBorderDxfId="112">
  <autoFilter ref="A16:F19"/>
  <tableColumns count="6">
    <tableColumn id="1" name="Staffing Summary"/>
    <tableColumn id="3" name="2018 Approved"/>
    <tableColumn id="4" name="2019 Approved"/>
    <tableColumn id="5" name="2020 Approved"/>
    <tableColumn id="6" name="2021 Approved"/>
    <tableColumn id="7" name="2022 Approved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Toronto Police Service Consolidated Staffing Summary"/>
    </ext>
  </extLst>
</table>
</file>

<file path=xl/tables/table3.xml><?xml version="1.0" encoding="utf-8"?>
<table xmlns="http://schemas.openxmlformats.org/spreadsheetml/2006/main" id="3" name="Table3" displayName="Table3" ref="A4:G12" totalsRowShown="0" headerRowDxfId="111" dataDxfId="109" headerRowBorderDxfId="110" tableBorderDxfId="108" totalsRowBorderDxfId="107">
  <autoFilter ref="A4:G12"/>
  <tableColumns count="7">
    <tableColumn id="1" name="Budget Summary" dataDxfId="106"/>
    <tableColumn id="3" name="2018 Actuals" dataDxfId="105"/>
    <tableColumn id="4" name="2019 Actuals" dataDxfId="104"/>
    <tableColumn id="5" name="2020 Actuals" dataDxfId="103"/>
    <tableColumn id="6" name="2021 YTD Actuals" dataDxfId="102"/>
    <tableColumn id="7" name="2021 Budget" dataDxfId="101"/>
    <tableColumn id="8" name="2022 Budget" dataDxfId="10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Chief Command Consolidated Budget Summary"/>
    </ext>
  </extLst>
</table>
</file>

<file path=xl/tables/table4.xml><?xml version="1.0" encoding="utf-8"?>
<table xmlns="http://schemas.openxmlformats.org/spreadsheetml/2006/main" id="4" name="Table4" displayName="Table4" ref="A16:F19" totalsRowShown="0" headerRowDxfId="99" headerRowBorderDxfId="98" tableBorderDxfId="97" totalsRowBorderDxfId="96">
  <autoFilter ref="A16:F19"/>
  <tableColumns count="6">
    <tableColumn id="1" name="Staffing Summary"/>
    <tableColumn id="3" name="2018 Approved"/>
    <tableColumn id="4" name="2019 Approved"/>
    <tableColumn id="5" name="2020 Approved"/>
    <tableColumn id="6" name="2021 Approved"/>
    <tableColumn id="7" name="2022 Approved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Chief Command Consolidated Staffing Summary"/>
    </ext>
  </extLst>
</table>
</file>

<file path=xl/tables/table5.xml><?xml version="1.0" encoding="utf-8"?>
<table xmlns="http://schemas.openxmlformats.org/spreadsheetml/2006/main" id="5" name="Table5" displayName="Table5" ref="A4:G12" totalsRowShown="0" headerRowDxfId="95" dataDxfId="93" headerRowBorderDxfId="94" tableBorderDxfId="92" totalsRowBorderDxfId="91">
  <autoFilter ref="A4:G12"/>
  <tableColumns count="7">
    <tableColumn id="1" name="Budget Summary" dataDxfId="90"/>
    <tableColumn id="3" name="2018 Actuals" dataDxfId="89"/>
    <tableColumn id="4" name="2019 Actuals" dataDxfId="88"/>
    <tableColumn id="5" name="2020 Actuals" dataDxfId="87"/>
    <tableColumn id="6" name="2021 YTD Actuals" dataDxfId="86"/>
    <tableColumn id="7" name="2021 Budget" dataDxfId="85"/>
    <tableColumn id="8" name="2022 Budget" dataDxfId="8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Corporate Support Command Consolidated Budget Summary"/>
    </ext>
  </extLst>
</table>
</file>

<file path=xl/tables/table6.xml><?xml version="1.0" encoding="utf-8"?>
<table xmlns="http://schemas.openxmlformats.org/spreadsheetml/2006/main" id="6" name="Table6" displayName="Table6" ref="A16:F19" totalsRowShown="0" headerRowDxfId="83" headerRowBorderDxfId="82" tableBorderDxfId="81" totalsRowBorderDxfId="80">
  <autoFilter ref="A16:F19"/>
  <tableColumns count="6">
    <tableColumn id="1" name="Staffing Summary"/>
    <tableColumn id="3" name="2018 Approved"/>
    <tableColumn id="4" name="2019 Approved"/>
    <tableColumn id="5" name="2020 Approved"/>
    <tableColumn id="6" name="2021 Approved"/>
    <tableColumn id="7" name="2022 Approved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Corporate Support Command Consolidated Staffing Summary"/>
    </ext>
  </extLst>
</table>
</file>

<file path=xl/tables/table7.xml><?xml version="1.0" encoding="utf-8"?>
<table xmlns="http://schemas.openxmlformats.org/spreadsheetml/2006/main" id="7" name="Table7" displayName="Table7" ref="A4:G12" totalsRowShown="0" headerRowDxfId="79" dataDxfId="77" headerRowBorderDxfId="78" tableBorderDxfId="76" totalsRowBorderDxfId="75">
  <autoFilter ref="A4:G12"/>
  <tableColumns count="7">
    <tableColumn id="1" name="Budget Summary" dataDxfId="74"/>
    <tableColumn id="3" name="2018 Actuals" dataDxfId="73"/>
    <tableColumn id="4" name="2019 Actuals" dataDxfId="72"/>
    <tableColumn id="5" name="2020 Actuals" dataDxfId="71"/>
    <tableColumn id="6" name="2021 YTD Actuals" dataDxfId="70"/>
    <tableColumn id="7" name="2021 Budget" dataDxfId="69"/>
    <tableColumn id="8" name="2022 Budget" dataDxfId="6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nformation Technology Command Consolidated Budget Summary"/>
    </ext>
  </extLst>
</table>
</file>

<file path=xl/tables/table8.xml><?xml version="1.0" encoding="utf-8"?>
<table xmlns="http://schemas.openxmlformats.org/spreadsheetml/2006/main" id="8" name="Table8" displayName="Table8" ref="A16:F19" totalsRowShown="0" headerRowDxfId="67" headerRowBorderDxfId="66" tableBorderDxfId="65" totalsRowBorderDxfId="64">
  <autoFilter ref="A16:F19"/>
  <tableColumns count="6">
    <tableColumn id="1" name="Staffing Summary"/>
    <tableColumn id="3" name="2018 Approved"/>
    <tableColumn id="4" name="2019 Approved"/>
    <tableColumn id="5" name="2020 Approved"/>
    <tableColumn id="6" name="2021 Approved"/>
    <tableColumn id="7" name="2022 Approved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nformation Technology Command Consolidated Staffing Summary"/>
    </ext>
  </extLst>
</table>
</file>

<file path=xl/tables/table9.xml><?xml version="1.0" encoding="utf-8"?>
<table xmlns="http://schemas.openxmlformats.org/spreadsheetml/2006/main" id="11" name="Table11" displayName="Table11" ref="A4:G12" totalsRowShown="0" headerRowDxfId="63" dataDxfId="61" headerRowBorderDxfId="62" tableBorderDxfId="60" totalsRowBorderDxfId="59">
  <autoFilter ref="A4:G12"/>
  <tableColumns count="7">
    <tableColumn id="1" name="Budget Summary" dataDxfId="58"/>
    <tableColumn id="3" name="2018 Actuals" dataDxfId="57"/>
    <tableColumn id="4" name="2019 Actuals" dataDxfId="56"/>
    <tableColumn id="5" name="2020 Actuals" dataDxfId="55"/>
    <tableColumn id="6" name="2021 YTD Actuals" dataDxfId="54"/>
    <tableColumn id="7" name="2021 Budget" dataDxfId="53"/>
    <tableColumn id="8" name="2022 Budget" dataDxfId="5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Human Resources Command Consolidated Budget Summary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showGridLines="0" tabSelected="1" zoomScaleNormal="100" workbookViewId="0"/>
  </sheetViews>
  <sheetFormatPr defaultColWidth="9.140625" defaultRowHeight="92.25" x14ac:dyDescent="1.35"/>
  <cols>
    <col min="1" max="2" width="9.140625" style="6"/>
    <col min="3" max="11" width="9.140625" style="5"/>
    <col min="12" max="12" width="12.5703125" style="6" customWidth="1"/>
    <col min="13" max="16384" width="9.140625" style="6"/>
  </cols>
  <sheetData>
    <row r="2" spans="1:16" ht="34.5" customHeight="1" x14ac:dyDescent="1.35"/>
    <row r="3" spans="1:16" ht="20.25" customHeight="1" x14ac:dyDescent="1.35"/>
    <row r="4" spans="1:16" ht="26.25" x14ac:dyDescent="0.4">
      <c r="B4" s="7"/>
      <c r="C4" s="7"/>
      <c r="D4" s="7"/>
      <c r="E4" s="7" t="s">
        <v>27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26.25" x14ac:dyDescent="0.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6" ht="41.45" customHeight="1" x14ac:dyDescent="1.35">
      <c r="B6" s="27"/>
      <c r="C6" s="27"/>
      <c r="D6" s="27"/>
      <c r="E6" s="28" t="s">
        <v>24</v>
      </c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ht="26.25" x14ac:dyDescent="0.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6" ht="26.25" x14ac:dyDescent="0.4">
      <c r="B8" s="27"/>
      <c r="C8" s="27"/>
      <c r="D8" s="27"/>
      <c r="E8" s="27"/>
      <c r="F8" s="27"/>
      <c r="G8" s="27"/>
      <c r="H8" s="27" t="s">
        <v>29</v>
      </c>
      <c r="I8" s="27"/>
      <c r="J8" s="27"/>
      <c r="K8" s="27"/>
      <c r="L8" s="27"/>
      <c r="M8" s="27"/>
      <c r="N8" s="27"/>
      <c r="O8" s="27"/>
      <c r="P8" s="27"/>
    </row>
    <row r="10" spans="1:16" ht="30.4" customHeight="1" x14ac:dyDescent="1.35"/>
  </sheetData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Normal="100" workbookViewId="0"/>
  </sheetViews>
  <sheetFormatPr defaultRowHeight="15" x14ac:dyDescent="0.25"/>
  <cols>
    <col min="1" max="1" width="41" customWidth="1"/>
    <col min="2" max="8" width="20.5703125" customWidth="1"/>
    <col min="9" max="9" width="10" bestFit="1" customWidth="1"/>
  </cols>
  <sheetData>
    <row r="1" spans="1:8" ht="15.75" x14ac:dyDescent="0.25">
      <c r="A1" s="2" t="s">
        <v>15</v>
      </c>
    </row>
    <row r="2" spans="1:8" ht="15.75" x14ac:dyDescent="0.25">
      <c r="A2" s="2"/>
    </row>
    <row r="3" spans="1:8" x14ac:dyDescent="0.25">
      <c r="A3" s="9" t="s">
        <v>36</v>
      </c>
    </row>
    <row r="4" spans="1:8" ht="32.25" customHeight="1" x14ac:dyDescent="0.25">
      <c r="A4" s="12" t="s">
        <v>0</v>
      </c>
      <c r="B4" s="13" t="s">
        <v>13</v>
      </c>
      <c r="C4" s="13" t="s">
        <v>14</v>
      </c>
      <c r="D4" s="13" t="s">
        <v>30</v>
      </c>
      <c r="E4" s="13" t="s">
        <v>31</v>
      </c>
      <c r="F4" s="14" t="s">
        <v>25</v>
      </c>
      <c r="G4" s="13" t="s">
        <v>32</v>
      </c>
    </row>
    <row r="5" spans="1:8" x14ac:dyDescent="0.25">
      <c r="A5" s="10" t="s">
        <v>2</v>
      </c>
      <c r="B5" s="4">
        <v>737966532.65000021</v>
      </c>
      <c r="C5" s="4">
        <v>763306945.89999914</v>
      </c>
      <c r="D5" s="4">
        <v>798508516.81999922</v>
      </c>
      <c r="E5" s="4">
        <v>723777179.27999997</v>
      </c>
      <c r="F5" s="11">
        <v>821816600</v>
      </c>
      <c r="G5" s="11">
        <v>828889700</v>
      </c>
    </row>
    <row r="6" spans="1:8" x14ac:dyDescent="0.25">
      <c r="A6" s="10" t="s">
        <v>3</v>
      </c>
      <c r="B6" s="4">
        <v>201355321.62000048</v>
      </c>
      <c r="C6" s="4">
        <v>210065388.64000124</v>
      </c>
      <c r="D6" s="4">
        <v>214255971.68999979</v>
      </c>
      <c r="E6" s="4">
        <v>197854268.10000038</v>
      </c>
      <c r="F6" s="11">
        <v>227275000</v>
      </c>
      <c r="G6" s="11">
        <v>237651900</v>
      </c>
    </row>
    <row r="7" spans="1:8" x14ac:dyDescent="0.25">
      <c r="A7" s="10" t="s">
        <v>4</v>
      </c>
      <c r="B7" s="4">
        <v>68611179.139999986</v>
      </c>
      <c r="C7" s="4">
        <v>72197809.130000144</v>
      </c>
      <c r="D7" s="4">
        <v>55437382.039999999</v>
      </c>
      <c r="E7" s="4">
        <v>40413318.619999997</v>
      </c>
      <c r="F7" s="11">
        <v>48831700</v>
      </c>
      <c r="G7" s="11">
        <v>45325000</v>
      </c>
    </row>
    <row r="8" spans="1:8" x14ac:dyDescent="0.25">
      <c r="A8" s="10" t="s">
        <v>5</v>
      </c>
      <c r="B8" s="4">
        <v>18902407.550000012</v>
      </c>
      <c r="C8" s="4">
        <v>19192389.309999999</v>
      </c>
      <c r="D8" s="4">
        <v>21621402.400000025</v>
      </c>
      <c r="E8" s="4">
        <v>21928510.839999996</v>
      </c>
      <c r="F8" s="11">
        <v>21360100</v>
      </c>
      <c r="G8" s="11">
        <v>21002000</v>
      </c>
    </row>
    <row r="9" spans="1:8" x14ac:dyDescent="0.25">
      <c r="A9" s="10" t="s">
        <v>6</v>
      </c>
      <c r="B9" s="4">
        <v>7268511.2399999984</v>
      </c>
      <c r="C9" s="4">
        <v>13693055.049999995</v>
      </c>
      <c r="D9" s="4">
        <v>13899271.379999999</v>
      </c>
      <c r="E9" s="4">
        <v>13557990.470000003</v>
      </c>
      <c r="F9" s="11">
        <v>4330600</v>
      </c>
      <c r="G9" s="11">
        <v>5463900</v>
      </c>
    </row>
    <row r="10" spans="1:8" x14ac:dyDescent="0.25">
      <c r="A10" s="10" t="s">
        <v>7</v>
      </c>
      <c r="B10" s="4">
        <v>113433722.73999996</v>
      </c>
      <c r="C10" s="4">
        <v>117513003.16000006</v>
      </c>
      <c r="D10" s="4">
        <v>100206344.56999989</v>
      </c>
      <c r="E10" s="4">
        <v>48360166.029999979</v>
      </c>
      <c r="F10" s="11">
        <v>96387200</v>
      </c>
      <c r="G10" s="11">
        <v>100693200</v>
      </c>
    </row>
    <row r="11" spans="1:8" x14ac:dyDescent="0.25">
      <c r="A11" s="10" t="s">
        <v>8</v>
      </c>
      <c r="B11" s="4">
        <v>-151642047.3599999</v>
      </c>
      <c r="C11" s="4">
        <v>-154204670.52000007</v>
      </c>
      <c r="D11" s="4">
        <v>-130341575.92000005</v>
      </c>
      <c r="E11" s="4">
        <v>-109326250.23000002</v>
      </c>
      <c r="F11" s="11">
        <v>-144209100</v>
      </c>
      <c r="G11" s="11">
        <v>-161824500</v>
      </c>
    </row>
    <row r="12" spans="1:8" x14ac:dyDescent="0.25">
      <c r="A12" s="10" t="s">
        <v>28</v>
      </c>
      <c r="B12" s="29"/>
      <c r="C12" s="29"/>
      <c r="D12" s="29"/>
      <c r="E12" s="29"/>
      <c r="F12" s="30"/>
      <c r="G12" s="30">
        <v>23402500</v>
      </c>
    </row>
    <row r="13" spans="1:8" x14ac:dyDescent="0.25">
      <c r="A13" s="15" t="s">
        <v>1</v>
      </c>
      <c r="B13" s="16">
        <f>SUM(B5:B12)</f>
        <v>995895627.58000088</v>
      </c>
      <c r="C13" s="16">
        <f t="shared" ref="C13:G13" si="0">SUM(C5:C12)</f>
        <v>1041763920.6700004</v>
      </c>
      <c r="D13" s="16">
        <f t="shared" si="0"/>
        <v>1073587312.9799991</v>
      </c>
      <c r="E13" s="16">
        <f t="shared" si="0"/>
        <v>936565183.11000037</v>
      </c>
      <c r="F13" s="16">
        <f t="shared" si="0"/>
        <v>1075792100</v>
      </c>
      <c r="G13" s="16">
        <f t="shared" si="0"/>
        <v>1100603700</v>
      </c>
    </row>
    <row r="14" spans="1:8" x14ac:dyDescent="0.25">
      <c r="C14" s="3"/>
      <c r="D14" s="3"/>
      <c r="E14" s="3"/>
      <c r="F14" s="3"/>
      <c r="G14" s="3"/>
      <c r="H14" s="3"/>
    </row>
    <row r="16" spans="1:8" x14ac:dyDescent="0.25">
      <c r="A16" s="19" t="s">
        <v>9</v>
      </c>
      <c r="B16" s="20" t="s">
        <v>21</v>
      </c>
      <c r="C16" s="20" t="s">
        <v>22</v>
      </c>
      <c r="D16" s="21" t="s">
        <v>23</v>
      </c>
      <c r="E16" s="26" t="s">
        <v>26</v>
      </c>
      <c r="F16" s="20" t="s">
        <v>33</v>
      </c>
    </row>
    <row r="17" spans="1:6" x14ac:dyDescent="0.25">
      <c r="A17" s="10" t="s">
        <v>11</v>
      </c>
      <c r="B17" s="1">
        <v>2111</v>
      </c>
      <c r="C17" s="1">
        <v>2637</v>
      </c>
      <c r="D17" s="18">
        <v>2647</v>
      </c>
      <c r="E17" s="18">
        <v>2536</v>
      </c>
      <c r="F17" s="18">
        <v>2536</v>
      </c>
    </row>
    <row r="18" spans="1:6" x14ac:dyDescent="0.25">
      <c r="A18" s="10" t="s">
        <v>10</v>
      </c>
      <c r="B18" s="1">
        <v>5111</v>
      </c>
      <c r="C18" s="1">
        <v>4839</v>
      </c>
      <c r="D18" s="18">
        <v>5038</v>
      </c>
      <c r="E18" s="18">
        <v>4988</v>
      </c>
      <c r="F18" s="18">
        <v>4988</v>
      </c>
    </row>
    <row r="19" spans="1:6" x14ac:dyDescent="0.25">
      <c r="A19" s="15" t="s">
        <v>12</v>
      </c>
      <c r="B19" s="22">
        <v>7222</v>
      </c>
      <c r="C19" s="22">
        <v>7476</v>
      </c>
      <c r="D19" s="23">
        <v>7685</v>
      </c>
      <c r="E19" s="23">
        <v>7524</v>
      </c>
      <c r="F19" s="23">
        <v>7524</v>
      </c>
    </row>
  </sheetData>
  <pageMargins left="0.70866141732283472" right="0.70866141732283472" top="0.74803149606299213" bottom="0.74803149606299213" header="0.31496062992125984" footer="0.31496062992125984"/>
  <pageSetup scale="69" fitToHeight="0" orientation="landscape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zoomScaleNormal="100" workbookViewId="0"/>
  </sheetViews>
  <sheetFormatPr defaultRowHeight="15" x14ac:dyDescent="0.25"/>
  <cols>
    <col min="1" max="1" width="32" customWidth="1"/>
    <col min="2" max="7" width="20.5703125" customWidth="1"/>
  </cols>
  <sheetData>
    <row r="1" spans="1:7" ht="15.75" x14ac:dyDescent="0.25">
      <c r="A1" s="2" t="s">
        <v>18</v>
      </c>
    </row>
    <row r="3" spans="1:7" x14ac:dyDescent="0.25">
      <c r="A3" s="9"/>
    </row>
    <row r="4" spans="1:7" x14ac:dyDescent="0.25">
      <c r="A4" s="12" t="s">
        <v>0</v>
      </c>
      <c r="B4" s="13" t="s">
        <v>13</v>
      </c>
      <c r="C4" s="13" t="s">
        <v>14</v>
      </c>
      <c r="D4" s="13" t="s">
        <v>30</v>
      </c>
      <c r="E4" s="13" t="s">
        <v>31</v>
      </c>
      <c r="F4" s="14" t="s">
        <v>25</v>
      </c>
      <c r="G4" s="13" t="s">
        <v>32</v>
      </c>
    </row>
    <row r="5" spans="1:7" x14ac:dyDescent="0.25">
      <c r="A5" s="10" t="s">
        <v>2</v>
      </c>
      <c r="B5" s="4">
        <v>17657532.690000009</v>
      </c>
      <c r="C5" s="4">
        <v>16954066.919999987</v>
      </c>
      <c r="D5" s="4">
        <v>20817965.490000006</v>
      </c>
      <c r="E5" s="4">
        <v>16039672.599999996</v>
      </c>
      <c r="F5" s="11">
        <v>22853500</v>
      </c>
      <c r="G5" s="25">
        <v>15785500</v>
      </c>
    </row>
    <row r="6" spans="1:7" x14ac:dyDescent="0.25">
      <c r="A6" s="10" t="s">
        <v>3</v>
      </c>
      <c r="B6" s="4">
        <v>2647005.5299999993</v>
      </c>
      <c r="C6" s="4">
        <v>2540439.370000001</v>
      </c>
      <c r="D6" s="4">
        <v>3034026.4099999997</v>
      </c>
      <c r="E6" s="4">
        <v>2561564.5999999996</v>
      </c>
      <c r="F6" s="11">
        <v>3603600</v>
      </c>
      <c r="G6" s="24">
        <v>2542200</v>
      </c>
    </row>
    <row r="7" spans="1:7" x14ac:dyDescent="0.25">
      <c r="A7" s="10" t="s">
        <v>4</v>
      </c>
      <c r="B7" s="4">
        <v>653505.20000000007</v>
      </c>
      <c r="C7" s="4">
        <v>604408.96999999986</v>
      </c>
      <c r="D7" s="4">
        <v>841687.1399999999</v>
      </c>
      <c r="E7" s="4">
        <v>380436.49000000005</v>
      </c>
      <c r="F7" s="11">
        <v>441800</v>
      </c>
      <c r="G7" s="24">
        <v>441800</v>
      </c>
    </row>
    <row r="8" spans="1:7" x14ac:dyDescent="0.25">
      <c r="A8" s="10" t="s">
        <v>5</v>
      </c>
      <c r="B8" s="4">
        <v>77579.02</v>
      </c>
      <c r="C8" s="4">
        <v>83479.170000000013</v>
      </c>
      <c r="D8" s="4">
        <v>96839.59</v>
      </c>
      <c r="E8" s="4">
        <v>55872.49</v>
      </c>
      <c r="F8" s="11">
        <v>58600</v>
      </c>
      <c r="G8" s="24">
        <v>72500</v>
      </c>
    </row>
    <row r="9" spans="1:7" x14ac:dyDescent="0.25">
      <c r="A9" s="10" t="s">
        <v>6</v>
      </c>
      <c r="B9" s="4">
        <v>117258.82000000002</v>
      </c>
      <c r="C9" s="4">
        <v>155621.96</v>
      </c>
      <c r="D9" s="4">
        <v>354881.41</v>
      </c>
      <c r="E9" s="4">
        <v>81827.59</v>
      </c>
      <c r="F9" s="11">
        <v>48900</v>
      </c>
      <c r="G9" s="24">
        <v>44900</v>
      </c>
    </row>
    <row r="10" spans="1:7" x14ac:dyDescent="0.25">
      <c r="A10" s="10" t="s">
        <v>7</v>
      </c>
      <c r="B10" s="4">
        <v>620518.63999999955</v>
      </c>
      <c r="C10" s="4">
        <v>1853615.74</v>
      </c>
      <c r="D10" s="4">
        <v>666177.75999999989</v>
      </c>
      <c r="E10" s="4">
        <v>441231.12</v>
      </c>
      <c r="F10" s="11">
        <v>527800</v>
      </c>
      <c r="G10" s="24">
        <v>727500</v>
      </c>
    </row>
    <row r="11" spans="1:7" x14ac:dyDescent="0.25">
      <c r="A11" s="10" t="s">
        <v>8</v>
      </c>
      <c r="B11" s="4">
        <v>-51674.879999999997</v>
      </c>
      <c r="C11" s="4">
        <v>-305364.5</v>
      </c>
      <c r="D11" s="4">
        <v>-5780.4</v>
      </c>
      <c r="E11" s="4">
        <v>-1762</v>
      </c>
      <c r="F11" s="11">
        <v>0</v>
      </c>
      <c r="G11" s="24">
        <v>0</v>
      </c>
    </row>
    <row r="12" spans="1:7" x14ac:dyDescent="0.25">
      <c r="A12" s="15" t="s">
        <v>1</v>
      </c>
      <c r="B12" s="16">
        <f t="shared" ref="B12:G12" si="0">SUM(B5:B11)</f>
        <v>21721725.020000007</v>
      </c>
      <c r="C12" s="16">
        <f t="shared" si="0"/>
        <v>21886267.629999988</v>
      </c>
      <c r="D12" s="16">
        <f t="shared" si="0"/>
        <v>25805797.40000001</v>
      </c>
      <c r="E12" s="16">
        <f>SUM(E5:E11)</f>
        <v>19558842.889999993</v>
      </c>
      <c r="F12" s="17">
        <f t="shared" si="0"/>
        <v>27534200</v>
      </c>
      <c r="G12" s="17">
        <f t="shared" si="0"/>
        <v>19614400</v>
      </c>
    </row>
    <row r="14" spans="1:7" x14ac:dyDescent="0.25">
      <c r="C14" s="3"/>
      <c r="D14" s="3"/>
      <c r="E14" s="3"/>
      <c r="F14" s="3"/>
      <c r="G14" s="3"/>
    </row>
    <row r="16" spans="1:7" x14ac:dyDescent="0.25">
      <c r="A16" s="19" t="s">
        <v>9</v>
      </c>
      <c r="B16" s="20" t="s">
        <v>21</v>
      </c>
      <c r="C16" s="20" t="s">
        <v>22</v>
      </c>
      <c r="D16" s="21" t="s">
        <v>23</v>
      </c>
      <c r="E16" s="26" t="s">
        <v>26</v>
      </c>
      <c r="F16" s="20" t="s">
        <v>33</v>
      </c>
    </row>
    <row r="17" spans="1:6" x14ac:dyDescent="0.25">
      <c r="A17" s="10" t="s">
        <v>11</v>
      </c>
      <c r="B17" s="1">
        <v>70</v>
      </c>
      <c r="C17" s="1">
        <v>109</v>
      </c>
      <c r="D17" s="1">
        <v>110</v>
      </c>
      <c r="E17" s="18">
        <v>111</v>
      </c>
      <c r="F17" s="18">
        <v>53</v>
      </c>
    </row>
    <row r="18" spans="1:6" x14ac:dyDescent="0.25">
      <c r="A18" s="10" t="s">
        <v>10</v>
      </c>
      <c r="B18" s="1">
        <v>105</v>
      </c>
      <c r="C18" s="1">
        <v>86</v>
      </c>
      <c r="D18" s="1">
        <v>74</v>
      </c>
      <c r="E18" s="18">
        <v>89</v>
      </c>
      <c r="F18" s="18">
        <v>73</v>
      </c>
    </row>
    <row r="19" spans="1:6" x14ac:dyDescent="0.25">
      <c r="A19" s="15" t="s">
        <v>12</v>
      </c>
      <c r="B19" s="22">
        <v>175</v>
      </c>
      <c r="C19" s="22">
        <v>195</v>
      </c>
      <c r="D19" s="22">
        <v>184</v>
      </c>
      <c r="E19" s="23">
        <v>200</v>
      </c>
      <c r="F19" s="23">
        <v>126</v>
      </c>
    </row>
  </sheetData>
  <pageMargins left="0.70866141732283472" right="0.70866141732283472" top="0.74803149606299213" bottom="0.74803149606299213" header="0.31496062992125984" footer="0.31496062992125984"/>
  <pageSetup scale="69" orientation="landscape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zoomScaleNormal="100" workbookViewId="0"/>
  </sheetViews>
  <sheetFormatPr defaultRowHeight="15" x14ac:dyDescent="0.25"/>
  <cols>
    <col min="1" max="1" width="32" customWidth="1"/>
    <col min="2" max="7" width="20.5703125" customWidth="1"/>
  </cols>
  <sheetData>
    <row r="1" spans="1:7" ht="15.75" x14ac:dyDescent="0.25">
      <c r="A1" s="2" t="s">
        <v>34</v>
      </c>
    </row>
    <row r="4" spans="1:7" x14ac:dyDescent="0.25">
      <c r="A4" s="12" t="s">
        <v>0</v>
      </c>
      <c r="B4" s="13" t="s">
        <v>13</v>
      </c>
      <c r="C4" s="13" t="s">
        <v>14</v>
      </c>
      <c r="D4" s="13" t="s">
        <v>30</v>
      </c>
      <c r="E4" s="13" t="s">
        <v>31</v>
      </c>
      <c r="F4" s="14" t="s">
        <v>25</v>
      </c>
      <c r="G4" s="13" t="s">
        <v>32</v>
      </c>
    </row>
    <row r="5" spans="1:7" x14ac:dyDescent="0.25">
      <c r="A5" s="10" t="s">
        <v>2</v>
      </c>
      <c r="B5" s="4">
        <v>41207061.959999979</v>
      </c>
      <c r="C5" s="4">
        <v>57204396.960000008</v>
      </c>
      <c r="D5" s="4">
        <v>56416133.00999999</v>
      </c>
      <c r="E5" s="4">
        <v>50716515.829999983</v>
      </c>
      <c r="F5" s="11">
        <v>53865800</v>
      </c>
      <c r="G5" s="25">
        <v>54026000</v>
      </c>
    </row>
    <row r="6" spans="1:7" x14ac:dyDescent="0.25">
      <c r="A6" s="10" t="s">
        <v>3</v>
      </c>
      <c r="B6" s="4">
        <v>6089621.7900000019</v>
      </c>
      <c r="C6" s="4">
        <v>8655783.950000003</v>
      </c>
      <c r="D6" s="4">
        <v>8553709.5700000003</v>
      </c>
      <c r="E6" s="4">
        <v>7947111.9600000065</v>
      </c>
      <c r="F6" s="11">
        <v>7560700</v>
      </c>
      <c r="G6" s="24">
        <v>7349900</v>
      </c>
    </row>
    <row r="7" spans="1:7" x14ac:dyDescent="0.25">
      <c r="A7" s="10" t="s">
        <v>4</v>
      </c>
      <c r="B7" s="4">
        <v>1386123.22</v>
      </c>
      <c r="C7" s="4">
        <v>1668060.0299999989</v>
      </c>
      <c r="D7" s="4">
        <v>1616619.7800000003</v>
      </c>
      <c r="E7" s="4">
        <v>871868.9099999998</v>
      </c>
      <c r="F7" s="11">
        <v>1236700</v>
      </c>
      <c r="G7" s="24">
        <v>1236700</v>
      </c>
    </row>
    <row r="8" spans="1:7" x14ac:dyDescent="0.25">
      <c r="A8" s="10" t="s">
        <v>5</v>
      </c>
      <c r="B8" s="4">
        <v>305477.49999999994</v>
      </c>
      <c r="C8" s="4">
        <v>304859.4800000001</v>
      </c>
      <c r="D8" s="4">
        <v>275189.41000000003</v>
      </c>
      <c r="E8" s="4">
        <v>253310.0799999999</v>
      </c>
      <c r="F8" s="11">
        <v>311200</v>
      </c>
      <c r="G8" s="24">
        <v>303000</v>
      </c>
    </row>
    <row r="9" spans="1:7" x14ac:dyDescent="0.25">
      <c r="A9" s="10" t="s">
        <v>6</v>
      </c>
      <c r="B9" s="4">
        <v>129351.02000000002</v>
      </c>
      <c r="C9" s="4">
        <v>433410.82999999996</v>
      </c>
      <c r="D9" s="4">
        <v>375345.49000000011</v>
      </c>
      <c r="E9" s="4">
        <v>251865.84999999998</v>
      </c>
      <c r="F9" s="11">
        <v>101100</v>
      </c>
      <c r="G9" s="24">
        <v>35400</v>
      </c>
    </row>
    <row r="10" spans="1:7" x14ac:dyDescent="0.25">
      <c r="A10" s="10" t="s">
        <v>7</v>
      </c>
      <c r="B10" s="4">
        <v>2716947.0100000035</v>
      </c>
      <c r="C10" s="4">
        <v>3847043.129999998</v>
      </c>
      <c r="D10" s="4">
        <v>3502278.4899999998</v>
      </c>
      <c r="E10" s="4">
        <v>2794004.3499999987</v>
      </c>
      <c r="F10" s="11">
        <v>3935200</v>
      </c>
      <c r="G10" s="24">
        <v>4000600</v>
      </c>
    </row>
    <row r="11" spans="1:7" x14ac:dyDescent="0.25">
      <c r="A11" s="10" t="s">
        <v>8</v>
      </c>
      <c r="B11" s="4">
        <v>-1181018.6100000001</v>
      </c>
      <c r="C11" s="4">
        <v>-1230064.3899999999</v>
      </c>
      <c r="D11" s="4">
        <v>-201635.92</v>
      </c>
      <c r="E11" s="4">
        <v>-17712</v>
      </c>
      <c r="F11" s="11">
        <v>-77400</v>
      </c>
      <c r="G11" s="24">
        <v>-77400</v>
      </c>
    </row>
    <row r="12" spans="1:7" x14ac:dyDescent="0.25">
      <c r="A12" s="15" t="s">
        <v>1</v>
      </c>
      <c r="B12" s="16">
        <f t="shared" ref="B12:G12" si="0">SUM(B5:B11)</f>
        <v>50653563.889999986</v>
      </c>
      <c r="C12" s="16">
        <f t="shared" si="0"/>
        <v>70883489.99000001</v>
      </c>
      <c r="D12" s="16">
        <f t="shared" si="0"/>
        <v>70537639.829999983</v>
      </c>
      <c r="E12" s="16">
        <f>SUM(E5:E11)</f>
        <v>62816964.979999989</v>
      </c>
      <c r="F12" s="17">
        <f t="shared" si="0"/>
        <v>66933300</v>
      </c>
      <c r="G12" s="17">
        <f t="shared" si="0"/>
        <v>66874200</v>
      </c>
    </row>
    <row r="14" spans="1:7" x14ac:dyDescent="0.25">
      <c r="C14" s="3"/>
      <c r="D14" s="3"/>
      <c r="E14" s="3"/>
      <c r="F14" s="3"/>
      <c r="G14" s="3"/>
    </row>
    <row r="16" spans="1:7" x14ac:dyDescent="0.25">
      <c r="A16" s="19" t="s">
        <v>9</v>
      </c>
      <c r="B16" s="20" t="s">
        <v>21</v>
      </c>
      <c r="C16" s="20" t="s">
        <v>22</v>
      </c>
      <c r="D16" s="21" t="s">
        <v>23</v>
      </c>
      <c r="E16" s="26" t="s">
        <v>26</v>
      </c>
      <c r="F16" s="20" t="s">
        <v>33</v>
      </c>
    </row>
    <row r="17" spans="1:6" x14ac:dyDescent="0.25">
      <c r="A17" s="10" t="s">
        <v>11</v>
      </c>
      <c r="B17" s="1">
        <v>282</v>
      </c>
      <c r="C17" s="1">
        <v>315</v>
      </c>
      <c r="D17" s="1">
        <v>299</v>
      </c>
      <c r="E17" s="18">
        <v>298</v>
      </c>
      <c r="F17" s="18">
        <v>295</v>
      </c>
    </row>
    <row r="18" spans="1:6" x14ac:dyDescent="0.25">
      <c r="A18" s="10" t="s">
        <v>10</v>
      </c>
      <c r="B18" s="1">
        <v>121</v>
      </c>
      <c r="C18" s="1">
        <v>124</v>
      </c>
      <c r="D18" s="1">
        <v>139</v>
      </c>
      <c r="E18" s="18">
        <v>154</v>
      </c>
      <c r="F18" s="18">
        <v>142</v>
      </c>
    </row>
    <row r="19" spans="1:6" x14ac:dyDescent="0.25">
      <c r="A19" s="15" t="s">
        <v>12</v>
      </c>
      <c r="B19" s="22">
        <v>403</v>
      </c>
      <c r="C19" s="22">
        <v>439</v>
      </c>
      <c r="D19" s="22">
        <v>438</v>
      </c>
      <c r="E19" s="23">
        <v>452</v>
      </c>
      <c r="F19" s="23">
        <v>437</v>
      </c>
    </row>
  </sheetData>
  <pageMargins left="0.70866141732283472" right="0.70866141732283472" top="0.74803149606299213" bottom="0.74803149606299213" header="0.31496062992125984" footer="0.31496062992125984"/>
  <pageSetup scale="69" orientation="landscape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Normal="100" workbookViewId="0"/>
  </sheetViews>
  <sheetFormatPr defaultRowHeight="15" x14ac:dyDescent="0.25"/>
  <cols>
    <col min="1" max="1" width="32" customWidth="1"/>
    <col min="2" max="8" width="20.5703125" customWidth="1"/>
  </cols>
  <sheetData>
    <row r="1" spans="1:8" ht="15.75" x14ac:dyDescent="0.25">
      <c r="A1" s="2" t="s">
        <v>16</v>
      </c>
    </row>
    <row r="4" spans="1:8" x14ac:dyDescent="0.25">
      <c r="A4" s="12" t="s">
        <v>0</v>
      </c>
      <c r="B4" s="13" t="s">
        <v>13</v>
      </c>
      <c r="C4" s="13" t="s">
        <v>14</v>
      </c>
      <c r="D4" s="13" t="s">
        <v>30</v>
      </c>
      <c r="E4" s="13" t="s">
        <v>31</v>
      </c>
      <c r="F4" s="14" t="s">
        <v>25</v>
      </c>
      <c r="G4" s="13" t="s">
        <v>32</v>
      </c>
    </row>
    <row r="5" spans="1:8" x14ac:dyDescent="0.25">
      <c r="A5" s="10" t="s">
        <v>2</v>
      </c>
      <c r="B5" s="4">
        <v>37989837.440000013</v>
      </c>
      <c r="C5" s="4">
        <v>37931755.099999987</v>
      </c>
      <c r="D5" s="4">
        <v>38097835.940000005</v>
      </c>
      <c r="E5" s="4">
        <v>37167239.299999975</v>
      </c>
      <c r="F5" s="11">
        <v>44563200</v>
      </c>
      <c r="G5" s="25">
        <v>48883400</v>
      </c>
    </row>
    <row r="6" spans="1:8" x14ac:dyDescent="0.25">
      <c r="A6" s="10" t="s">
        <v>3</v>
      </c>
      <c r="B6" s="4">
        <v>5740888.4999999991</v>
      </c>
      <c r="C6" s="4">
        <v>5712232.4400000032</v>
      </c>
      <c r="D6" s="4">
        <v>5717121.5099999988</v>
      </c>
      <c r="E6" s="4">
        <v>5831219.3800000036</v>
      </c>
      <c r="F6" s="11">
        <v>6890800</v>
      </c>
      <c r="G6" s="24">
        <v>7636600</v>
      </c>
    </row>
    <row r="7" spans="1:8" x14ac:dyDescent="0.25">
      <c r="A7" s="10" t="s">
        <v>4</v>
      </c>
      <c r="B7" s="4">
        <v>1063141.7899999998</v>
      </c>
      <c r="C7" s="4">
        <v>1218174.54</v>
      </c>
      <c r="D7" s="4">
        <v>1045040.6799999999</v>
      </c>
      <c r="E7" s="4">
        <v>850463.56999999972</v>
      </c>
      <c r="F7" s="11">
        <v>837600</v>
      </c>
      <c r="G7" s="24">
        <v>837600</v>
      </c>
    </row>
    <row r="8" spans="1:8" x14ac:dyDescent="0.25">
      <c r="A8" s="10" t="s">
        <v>5</v>
      </c>
      <c r="B8" s="4">
        <v>793618.50000000012</v>
      </c>
      <c r="C8" s="4">
        <v>874008.29999999993</v>
      </c>
      <c r="D8" s="4">
        <v>1013577.4099999999</v>
      </c>
      <c r="E8" s="4">
        <v>793479.92000000027</v>
      </c>
      <c r="F8" s="11">
        <v>889600</v>
      </c>
      <c r="G8" s="24">
        <v>994800</v>
      </c>
    </row>
    <row r="9" spans="1:8" x14ac:dyDescent="0.25">
      <c r="A9" s="10" t="s">
        <v>6</v>
      </c>
      <c r="B9" s="4">
        <v>1011709.5000000002</v>
      </c>
      <c r="C9" s="4">
        <v>973143.25999999989</v>
      </c>
      <c r="D9" s="4">
        <v>1140441.26</v>
      </c>
      <c r="E9" s="4">
        <v>4237329.379999999</v>
      </c>
      <c r="F9" s="11">
        <v>754400</v>
      </c>
      <c r="G9" s="24">
        <v>789200</v>
      </c>
    </row>
    <row r="10" spans="1:8" x14ac:dyDescent="0.25">
      <c r="A10" s="10" t="s">
        <v>7</v>
      </c>
      <c r="B10" s="4">
        <v>21379572.240000002</v>
      </c>
      <c r="C10" s="4">
        <v>22522614.20999999</v>
      </c>
      <c r="D10" s="4">
        <v>24840773.270000007</v>
      </c>
      <c r="E10" s="4">
        <v>24620705.789999995</v>
      </c>
      <c r="F10" s="11">
        <v>30388600</v>
      </c>
      <c r="G10" s="24">
        <v>31353500</v>
      </c>
    </row>
    <row r="11" spans="1:8" x14ac:dyDescent="0.25">
      <c r="A11" s="10" t="s">
        <v>8</v>
      </c>
      <c r="B11" s="4">
        <v>-7822311.0899999999</v>
      </c>
      <c r="C11" s="4">
        <v>-8263274.8600000013</v>
      </c>
      <c r="D11" s="4">
        <v>-5033011.42</v>
      </c>
      <c r="E11" s="4">
        <v>-4422847.6000000015</v>
      </c>
      <c r="F11" s="11">
        <v>-7054300</v>
      </c>
      <c r="G11" s="24">
        <v>-6999500</v>
      </c>
    </row>
    <row r="12" spans="1:8" x14ac:dyDescent="0.25">
      <c r="A12" s="15" t="s">
        <v>1</v>
      </c>
      <c r="B12" s="16">
        <f t="shared" ref="B12:G12" si="0">SUM(B5:B11)</f>
        <v>60156456.88000001</v>
      </c>
      <c r="C12" s="16">
        <f t="shared" si="0"/>
        <v>60968652.98999998</v>
      </c>
      <c r="D12" s="16">
        <f t="shared" si="0"/>
        <v>66821778.650000006</v>
      </c>
      <c r="E12" s="16">
        <f>SUM(E5:E11)</f>
        <v>69077589.73999998</v>
      </c>
      <c r="F12" s="17">
        <f t="shared" si="0"/>
        <v>77269900</v>
      </c>
      <c r="G12" s="17">
        <f t="shared" si="0"/>
        <v>83495600</v>
      </c>
    </row>
    <row r="14" spans="1:8" x14ac:dyDescent="0.25">
      <c r="C14" s="3"/>
      <c r="D14" s="3"/>
      <c r="E14" s="3"/>
      <c r="F14" s="3"/>
      <c r="G14" s="3"/>
      <c r="H14" s="3"/>
    </row>
    <row r="16" spans="1:8" x14ac:dyDescent="0.25">
      <c r="A16" s="19" t="s">
        <v>9</v>
      </c>
      <c r="B16" s="20" t="s">
        <v>21</v>
      </c>
      <c r="C16" s="20" t="s">
        <v>22</v>
      </c>
      <c r="D16" s="21" t="s">
        <v>23</v>
      </c>
      <c r="E16" s="26" t="s">
        <v>26</v>
      </c>
      <c r="F16" s="20" t="s">
        <v>33</v>
      </c>
    </row>
    <row r="17" spans="1:6" x14ac:dyDescent="0.25">
      <c r="A17" s="10" t="s">
        <v>11</v>
      </c>
      <c r="B17" s="1">
        <v>449</v>
      </c>
      <c r="C17" s="1">
        <v>487</v>
      </c>
      <c r="D17" s="1">
        <v>481</v>
      </c>
      <c r="E17" s="18">
        <v>485</v>
      </c>
      <c r="F17" s="18">
        <v>507</v>
      </c>
    </row>
    <row r="18" spans="1:6" x14ac:dyDescent="0.25">
      <c r="A18" s="10" t="s">
        <v>10</v>
      </c>
      <c r="B18" s="1">
        <v>33</v>
      </c>
      <c r="C18" s="1">
        <v>29</v>
      </c>
      <c r="D18" s="1">
        <v>32</v>
      </c>
      <c r="E18" s="18">
        <v>14</v>
      </c>
      <c r="F18" s="18">
        <v>27</v>
      </c>
    </row>
    <row r="19" spans="1:6" x14ac:dyDescent="0.25">
      <c r="A19" s="15" t="s">
        <v>12</v>
      </c>
      <c r="B19" s="22">
        <f>SUM(B17:B18)</f>
        <v>482</v>
      </c>
      <c r="C19" s="22">
        <f t="shared" ref="C19:F19" si="1">SUM(C17:C18)</f>
        <v>516</v>
      </c>
      <c r="D19" s="22">
        <f t="shared" si="1"/>
        <v>513</v>
      </c>
      <c r="E19" s="22">
        <f t="shared" si="1"/>
        <v>499</v>
      </c>
      <c r="F19" s="22">
        <f t="shared" si="1"/>
        <v>534</v>
      </c>
    </row>
  </sheetData>
  <pageMargins left="0.70866141732283472" right="0.70866141732283472" top="0.74803149606299213" bottom="0.74803149606299213" header="0.31496062992125984" footer="0.31496062992125984"/>
  <pageSetup scale="69" orientation="landscape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Normal="100" workbookViewId="0"/>
  </sheetViews>
  <sheetFormatPr defaultRowHeight="15" x14ac:dyDescent="0.25"/>
  <cols>
    <col min="1" max="1" width="32" customWidth="1"/>
    <col min="2" max="8" width="20.5703125" customWidth="1"/>
  </cols>
  <sheetData>
    <row r="1" spans="1:8" ht="15.75" x14ac:dyDescent="0.25">
      <c r="A1" s="2" t="s">
        <v>35</v>
      </c>
    </row>
    <row r="3" spans="1:8" x14ac:dyDescent="0.25">
      <c r="A3" s="9"/>
    </row>
    <row r="4" spans="1:8" x14ac:dyDescent="0.25">
      <c r="A4" s="12" t="s">
        <v>0</v>
      </c>
      <c r="B4" s="13" t="s">
        <v>13</v>
      </c>
      <c r="C4" s="13" t="s">
        <v>14</v>
      </c>
      <c r="D4" s="13" t="s">
        <v>30</v>
      </c>
      <c r="E4" s="13" t="s">
        <v>31</v>
      </c>
      <c r="F4" s="14" t="s">
        <v>25</v>
      </c>
      <c r="G4" s="13" t="s">
        <v>32</v>
      </c>
    </row>
    <row r="5" spans="1:8" x14ac:dyDescent="0.25">
      <c r="A5" s="10" t="s">
        <v>2</v>
      </c>
      <c r="B5" s="4">
        <v>444525307.13000089</v>
      </c>
      <c r="C5" s="4">
        <v>442726183.67999935</v>
      </c>
      <c r="D5" s="4">
        <v>461197870.50999922</v>
      </c>
      <c r="E5" s="4">
        <v>414520235.59000027</v>
      </c>
      <c r="F5" s="11">
        <v>470353700</v>
      </c>
      <c r="G5" s="25">
        <v>472802400</v>
      </c>
    </row>
    <row r="6" spans="1:8" x14ac:dyDescent="0.25">
      <c r="A6" s="10" t="s">
        <v>3</v>
      </c>
      <c r="B6" s="4">
        <v>68942207.729999825</v>
      </c>
      <c r="C6" s="4">
        <v>69823050.279999852</v>
      </c>
      <c r="D6" s="4">
        <v>73249648.399999946</v>
      </c>
      <c r="E6" s="4">
        <v>68104571.449999943</v>
      </c>
      <c r="F6" s="11">
        <v>74959300</v>
      </c>
      <c r="G6" s="24">
        <v>76975200</v>
      </c>
    </row>
    <row r="7" spans="1:8" x14ac:dyDescent="0.25">
      <c r="A7" s="10" t="s">
        <v>4</v>
      </c>
      <c r="B7" s="4">
        <v>48898473.910000034</v>
      </c>
      <c r="C7" s="4">
        <v>46582629.290000096</v>
      </c>
      <c r="D7" s="4">
        <v>34800423.379999951</v>
      </c>
      <c r="E7" s="4">
        <v>24968973.559999976</v>
      </c>
      <c r="F7" s="11">
        <v>39057100</v>
      </c>
      <c r="G7" s="24">
        <v>35160400</v>
      </c>
    </row>
    <row r="8" spans="1:8" x14ac:dyDescent="0.25">
      <c r="A8" s="10" t="s">
        <v>5</v>
      </c>
      <c r="B8" s="4">
        <v>853368.13999999966</v>
      </c>
      <c r="C8" s="4">
        <v>1069739.1099999999</v>
      </c>
      <c r="D8" s="4">
        <v>908612.04999999981</v>
      </c>
      <c r="E8" s="4">
        <v>644078.64999999991</v>
      </c>
      <c r="F8" s="11">
        <v>979400</v>
      </c>
      <c r="G8" s="24">
        <v>920000</v>
      </c>
    </row>
    <row r="9" spans="1:8" x14ac:dyDescent="0.25">
      <c r="A9" s="10" t="s">
        <v>6</v>
      </c>
      <c r="B9" s="4">
        <v>161658.13</v>
      </c>
      <c r="C9" s="4">
        <v>288119.28999999998</v>
      </c>
      <c r="D9" s="4">
        <v>497239.76</v>
      </c>
      <c r="E9" s="4">
        <v>237097.61000000002</v>
      </c>
      <c r="F9" s="11">
        <v>98300</v>
      </c>
      <c r="G9" s="24">
        <v>117600</v>
      </c>
    </row>
    <row r="10" spans="1:8" x14ac:dyDescent="0.25">
      <c r="A10" s="10" t="s">
        <v>7</v>
      </c>
      <c r="B10" s="4">
        <v>1777960.7400000021</v>
      </c>
      <c r="C10" s="4">
        <v>2248085.9600000004</v>
      </c>
      <c r="D10" s="4">
        <v>725646.22000000032</v>
      </c>
      <c r="E10" s="4">
        <v>534771.97000000009</v>
      </c>
      <c r="F10" s="11">
        <v>1122300</v>
      </c>
      <c r="G10" s="24">
        <v>949500</v>
      </c>
    </row>
    <row r="11" spans="1:8" x14ac:dyDescent="0.25">
      <c r="A11" s="10" t="s">
        <v>8</v>
      </c>
      <c r="B11" s="4">
        <v>-13135673.920000002</v>
      </c>
      <c r="C11" s="4">
        <v>-8711679.1800000034</v>
      </c>
      <c r="D11" s="4">
        <v>-1820934.47</v>
      </c>
      <c r="E11" s="4">
        <v>-995247.82</v>
      </c>
      <c r="F11" s="11">
        <v>-1222300</v>
      </c>
      <c r="G11" s="24">
        <v>-1018700</v>
      </c>
    </row>
    <row r="12" spans="1:8" x14ac:dyDescent="0.25">
      <c r="A12" s="15" t="s">
        <v>1</v>
      </c>
      <c r="B12" s="16">
        <f t="shared" ref="B12:D12" si="0">SUM(B5:B11)</f>
        <v>552023301.86000085</v>
      </c>
      <c r="C12" s="16">
        <f t="shared" si="0"/>
        <v>554026128.42999935</v>
      </c>
      <c r="D12" s="16">
        <f t="shared" si="0"/>
        <v>569558505.84999907</v>
      </c>
      <c r="E12" s="16">
        <f>SUM(E5:E11)</f>
        <v>508014481.01000023</v>
      </c>
      <c r="F12" s="16">
        <f t="shared" ref="F12:G12" si="1">SUM(F5:F11)</f>
        <v>585347800</v>
      </c>
      <c r="G12" s="16">
        <f t="shared" si="1"/>
        <v>585906400</v>
      </c>
    </row>
    <row r="14" spans="1:8" x14ac:dyDescent="0.25">
      <c r="C14" s="3"/>
      <c r="D14" s="3"/>
      <c r="E14" s="3"/>
      <c r="F14" s="3"/>
      <c r="G14" s="3"/>
      <c r="H14" s="3"/>
    </row>
    <row r="16" spans="1:8" x14ac:dyDescent="0.25">
      <c r="A16" s="19" t="s">
        <v>9</v>
      </c>
      <c r="B16" s="20" t="s">
        <v>21</v>
      </c>
      <c r="C16" s="20" t="s">
        <v>22</v>
      </c>
      <c r="D16" s="21" t="s">
        <v>23</v>
      </c>
      <c r="E16" s="26" t="s">
        <v>26</v>
      </c>
      <c r="F16" s="20" t="s">
        <v>33</v>
      </c>
    </row>
    <row r="17" spans="1:6" x14ac:dyDescent="0.25">
      <c r="A17" s="10" t="s">
        <v>11</v>
      </c>
      <c r="B17" s="1">
        <v>486</v>
      </c>
      <c r="C17" s="1">
        <v>574</v>
      </c>
      <c r="D17" s="1">
        <v>700</v>
      </c>
      <c r="E17" s="18">
        <v>696</v>
      </c>
      <c r="F17" s="18">
        <v>724</v>
      </c>
    </row>
    <row r="18" spans="1:6" x14ac:dyDescent="0.25">
      <c r="A18" s="10" t="s">
        <v>10</v>
      </c>
      <c r="B18" s="1">
        <v>3956</v>
      </c>
      <c r="C18" s="1">
        <v>3724</v>
      </c>
      <c r="D18" s="1">
        <v>3856</v>
      </c>
      <c r="E18" s="18">
        <v>3778</v>
      </c>
      <c r="F18" s="18">
        <v>3753</v>
      </c>
    </row>
    <row r="19" spans="1:6" x14ac:dyDescent="0.25">
      <c r="A19" s="15" t="s">
        <v>12</v>
      </c>
      <c r="B19" s="22">
        <f>SUM(B17:B18)</f>
        <v>4442</v>
      </c>
      <c r="C19" s="22">
        <f t="shared" ref="C19:F19" si="2">SUM(C17:C18)</f>
        <v>4298</v>
      </c>
      <c r="D19" s="22">
        <f t="shared" si="2"/>
        <v>4556</v>
      </c>
      <c r="E19" s="22">
        <f t="shared" si="2"/>
        <v>4474</v>
      </c>
      <c r="F19" s="22">
        <f t="shared" si="2"/>
        <v>4477</v>
      </c>
    </row>
  </sheetData>
  <pageMargins left="0.70866141732283472" right="0.70866141732283472" top="0.74803149606299213" bottom="0.74803149606299213" header="0.31496062992125984" footer="0.31496062992125984"/>
  <pageSetup scale="69" orientation="landscape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Normal="100" workbookViewId="0"/>
  </sheetViews>
  <sheetFormatPr defaultRowHeight="15" x14ac:dyDescent="0.25"/>
  <cols>
    <col min="1" max="1" width="32" customWidth="1"/>
    <col min="2" max="8" width="20.5703125" customWidth="1"/>
  </cols>
  <sheetData>
    <row r="1" spans="1:8" ht="15.75" x14ac:dyDescent="0.25">
      <c r="A1" s="2" t="s">
        <v>17</v>
      </c>
    </row>
    <row r="3" spans="1:8" x14ac:dyDescent="0.25">
      <c r="A3" s="9"/>
    </row>
    <row r="4" spans="1:8" x14ac:dyDescent="0.25">
      <c r="A4" s="12" t="s">
        <v>0</v>
      </c>
      <c r="B4" s="13" t="s">
        <v>13</v>
      </c>
      <c r="C4" s="13" t="s">
        <v>14</v>
      </c>
      <c r="D4" s="13" t="s">
        <v>30</v>
      </c>
      <c r="E4" s="13" t="s">
        <v>31</v>
      </c>
      <c r="F4" s="14" t="s">
        <v>25</v>
      </c>
      <c r="G4" s="13" t="s">
        <v>32</v>
      </c>
    </row>
    <row r="5" spans="1:8" x14ac:dyDescent="0.25">
      <c r="A5" s="10" t="s">
        <v>2</v>
      </c>
      <c r="B5" s="4">
        <v>163297474.69999993</v>
      </c>
      <c r="C5" s="4">
        <v>172947028.82000005</v>
      </c>
      <c r="D5" s="4">
        <v>188975611.76999995</v>
      </c>
      <c r="E5" s="4">
        <v>172469465.66000003</v>
      </c>
      <c r="F5" s="11">
        <v>195109500</v>
      </c>
      <c r="G5" s="25">
        <v>196988600</v>
      </c>
    </row>
    <row r="6" spans="1:8" x14ac:dyDescent="0.25">
      <c r="A6" s="10" t="s">
        <v>3</v>
      </c>
      <c r="B6" s="4">
        <v>25280667.190000035</v>
      </c>
      <c r="C6" s="4">
        <v>26863579.329999968</v>
      </c>
      <c r="D6" s="4">
        <v>29444367.440000042</v>
      </c>
      <c r="E6" s="4">
        <v>28108155.480000004</v>
      </c>
      <c r="F6" s="11">
        <v>31189800</v>
      </c>
      <c r="G6" s="24">
        <v>32025000</v>
      </c>
    </row>
    <row r="7" spans="1:8" x14ac:dyDescent="0.25">
      <c r="A7" s="10" t="s">
        <v>4</v>
      </c>
      <c r="B7" s="4">
        <v>14492184.139999991</v>
      </c>
      <c r="C7" s="4">
        <v>15984688.240000004</v>
      </c>
      <c r="D7" s="4">
        <v>14589974.72000001</v>
      </c>
      <c r="E7" s="4">
        <v>12399934.579999985</v>
      </c>
      <c r="F7" s="11">
        <v>9328400</v>
      </c>
      <c r="G7" s="24">
        <v>9328400</v>
      </c>
    </row>
    <row r="8" spans="1:8" x14ac:dyDescent="0.25">
      <c r="A8" s="10" t="s">
        <v>5</v>
      </c>
      <c r="B8" s="4">
        <v>1368457.1199999994</v>
      </c>
      <c r="C8" s="4">
        <v>1713668.23</v>
      </c>
      <c r="D8" s="4">
        <v>1348270.9500000004</v>
      </c>
      <c r="E8" s="4">
        <v>1229003.1100000003</v>
      </c>
      <c r="F8" s="11">
        <v>1166900</v>
      </c>
      <c r="G8" s="24">
        <v>1115200</v>
      </c>
    </row>
    <row r="9" spans="1:8" x14ac:dyDescent="0.25">
      <c r="A9" s="10" t="s">
        <v>6</v>
      </c>
      <c r="B9" s="4">
        <v>1556626.2899999998</v>
      </c>
      <c r="C9" s="4">
        <v>3365350.55</v>
      </c>
      <c r="D9" s="4">
        <v>2982061.2800000003</v>
      </c>
      <c r="E9" s="4">
        <v>1676255.72</v>
      </c>
      <c r="F9" s="11">
        <v>808800</v>
      </c>
      <c r="G9" s="24">
        <v>1046500</v>
      </c>
    </row>
    <row r="10" spans="1:8" x14ac:dyDescent="0.25">
      <c r="A10" s="10" t="s">
        <v>7</v>
      </c>
      <c r="B10" s="4">
        <v>5162713.0200000005</v>
      </c>
      <c r="C10" s="4">
        <v>5081022.0699999994</v>
      </c>
      <c r="D10" s="4">
        <v>3900572.9800000032</v>
      </c>
      <c r="E10" s="4">
        <v>4421493.7199999988</v>
      </c>
      <c r="F10" s="11">
        <v>3990800</v>
      </c>
      <c r="G10" s="24">
        <v>3986300</v>
      </c>
    </row>
    <row r="11" spans="1:8" x14ac:dyDescent="0.25">
      <c r="A11" s="10" t="s">
        <v>8</v>
      </c>
      <c r="B11" s="4">
        <v>-51129664.039999984</v>
      </c>
      <c r="C11" s="4">
        <v>-49634729.570000008</v>
      </c>
      <c r="D11" s="4">
        <v>-49931035.810000002</v>
      </c>
      <c r="E11" s="4">
        <v>-37259169.859999999</v>
      </c>
      <c r="F11" s="11">
        <v>-46355300</v>
      </c>
      <c r="G11" s="24">
        <v>-47329100</v>
      </c>
    </row>
    <row r="12" spans="1:8" x14ac:dyDescent="0.25">
      <c r="A12" s="15" t="s">
        <v>1</v>
      </c>
      <c r="B12" s="16">
        <f t="shared" ref="B12:G12" si="0">SUM(B5:B11)</f>
        <v>160028458.41999996</v>
      </c>
      <c r="C12" s="16">
        <f t="shared" si="0"/>
        <v>176320607.67000002</v>
      </c>
      <c r="D12" s="16">
        <f t="shared" si="0"/>
        <v>191309823.32999995</v>
      </c>
      <c r="E12" s="16">
        <f>SUM(E5:E11)</f>
        <v>183045138.41000003</v>
      </c>
      <c r="F12" s="17">
        <f t="shared" si="0"/>
        <v>195238900</v>
      </c>
      <c r="G12" s="17">
        <f t="shared" si="0"/>
        <v>197160900</v>
      </c>
    </row>
    <row r="14" spans="1:8" x14ac:dyDescent="0.25">
      <c r="C14" s="3"/>
      <c r="D14" s="3"/>
      <c r="E14" s="3"/>
      <c r="F14" s="3"/>
      <c r="G14" s="3"/>
      <c r="H14" s="3"/>
    </row>
    <row r="16" spans="1:8" x14ac:dyDescent="0.25">
      <c r="A16" s="19" t="s">
        <v>9</v>
      </c>
      <c r="B16" s="20" t="s">
        <v>21</v>
      </c>
      <c r="C16" s="20" t="s">
        <v>22</v>
      </c>
      <c r="D16" s="21" t="s">
        <v>23</v>
      </c>
      <c r="E16" s="26" t="s">
        <v>26</v>
      </c>
      <c r="F16" s="20" t="s">
        <v>33</v>
      </c>
    </row>
    <row r="17" spans="1:6" x14ac:dyDescent="0.25">
      <c r="A17" s="10" t="s">
        <v>11</v>
      </c>
      <c r="B17" s="1">
        <v>890</v>
      </c>
      <c r="C17" s="1">
        <v>907</v>
      </c>
      <c r="D17" s="1">
        <v>899</v>
      </c>
      <c r="E17" s="18">
        <v>902</v>
      </c>
      <c r="F17" s="18">
        <v>902</v>
      </c>
    </row>
    <row r="18" spans="1:6" x14ac:dyDescent="0.25">
      <c r="A18" s="10" t="s">
        <v>10</v>
      </c>
      <c r="B18" s="1">
        <v>865</v>
      </c>
      <c r="C18" s="1">
        <v>852</v>
      </c>
      <c r="D18" s="1">
        <v>876</v>
      </c>
      <c r="E18" s="18">
        <v>995</v>
      </c>
      <c r="F18" s="18">
        <v>990</v>
      </c>
    </row>
    <row r="19" spans="1:6" x14ac:dyDescent="0.25">
      <c r="A19" s="15" t="s">
        <v>12</v>
      </c>
      <c r="B19" s="22">
        <f>SUM(B17:B18)</f>
        <v>1755</v>
      </c>
      <c r="C19" s="22">
        <f t="shared" ref="C19:F19" si="1">SUM(C17:C18)</f>
        <v>1759</v>
      </c>
      <c r="D19" s="22">
        <f t="shared" si="1"/>
        <v>1775</v>
      </c>
      <c r="E19" s="22">
        <f t="shared" si="1"/>
        <v>1897</v>
      </c>
      <c r="F19" s="22">
        <f t="shared" si="1"/>
        <v>1892</v>
      </c>
    </row>
  </sheetData>
  <pageMargins left="0.70866141732283472" right="0.70866141732283472" top="0.74803149606299213" bottom="0.74803149606299213" header="0.31496062992125984" footer="0.31496062992125984"/>
  <pageSetup scale="69" orientation="landscape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Normal="100" workbookViewId="0"/>
  </sheetViews>
  <sheetFormatPr defaultRowHeight="15" x14ac:dyDescent="0.25"/>
  <cols>
    <col min="1" max="1" width="32" customWidth="1"/>
    <col min="2" max="8" width="20.5703125" customWidth="1"/>
  </cols>
  <sheetData>
    <row r="1" spans="1:8" ht="15.75" x14ac:dyDescent="0.25">
      <c r="A1" s="2" t="s">
        <v>19</v>
      </c>
    </row>
    <row r="3" spans="1:8" x14ac:dyDescent="0.25">
      <c r="A3" s="9"/>
    </row>
    <row r="4" spans="1:8" x14ac:dyDescent="0.25">
      <c r="A4" s="12" t="s">
        <v>0</v>
      </c>
      <c r="B4" s="13" t="s">
        <v>13</v>
      </c>
      <c r="C4" s="13" t="s">
        <v>14</v>
      </c>
      <c r="D4" s="13" t="s">
        <v>30</v>
      </c>
      <c r="E4" s="13" t="s">
        <v>31</v>
      </c>
      <c r="F4" s="14" t="s">
        <v>25</v>
      </c>
      <c r="G4" s="13" t="s">
        <v>32</v>
      </c>
    </row>
    <row r="5" spans="1:8" x14ac:dyDescent="0.25">
      <c r="A5" s="10" t="s">
        <v>2</v>
      </c>
      <c r="B5" s="4">
        <v>33289318.729999982</v>
      </c>
      <c r="C5" s="4">
        <v>35257695.75</v>
      </c>
      <c r="D5" s="4">
        <v>32534549.810000002</v>
      </c>
      <c r="E5" s="4">
        <v>32057411.149999999</v>
      </c>
      <c r="F5" s="11">
        <v>31768000</v>
      </c>
      <c r="G5" s="11">
        <v>36960400</v>
      </c>
    </row>
    <row r="6" spans="1:8" x14ac:dyDescent="0.25">
      <c r="A6" s="10" t="s">
        <v>3</v>
      </c>
      <c r="B6" s="4">
        <v>92654930.879999951</v>
      </c>
      <c r="C6" s="4">
        <v>96464007.939999998</v>
      </c>
      <c r="D6" s="4">
        <v>94227571.559999973</v>
      </c>
      <c r="E6" s="4">
        <v>85249030.159999996</v>
      </c>
      <c r="F6" s="11">
        <v>103062200</v>
      </c>
      <c r="G6" s="11">
        <v>111123000</v>
      </c>
    </row>
    <row r="7" spans="1:8" x14ac:dyDescent="0.25">
      <c r="A7" s="10" t="s">
        <v>4</v>
      </c>
      <c r="B7" s="4">
        <v>1998732.139999999</v>
      </c>
      <c r="C7" s="4">
        <v>616451.55000000005</v>
      </c>
      <c r="D7" s="4">
        <v>1771246.2600000002</v>
      </c>
      <c r="E7" s="4">
        <v>124163.96999999999</v>
      </c>
      <c r="F7" s="11">
        <v>-2646900</v>
      </c>
      <c r="G7" s="11">
        <v>-2646900</v>
      </c>
    </row>
    <row r="8" spans="1:8" x14ac:dyDescent="0.25">
      <c r="A8" s="10" t="s">
        <v>5</v>
      </c>
      <c r="B8" s="4">
        <v>15478021.669999998</v>
      </c>
      <c r="C8" s="4">
        <v>15098553.99</v>
      </c>
      <c r="D8" s="4">
        <v>14836261.689999999</v>
      </c>
      <c r="E8" s="4">
        <v>16824191.82</v>
      </c>
      <c r="F8" s="11">
        <v>16610600</v>
      </c>
      <c r="G8" s="11">
        <v>17029900</v>
      </c>
    </row>
    <row r="9" spans="1:8" x14ac:dyDescent="0.25">
      <c r="A9" s="10" t="s">
        <v>6</v>
      </c>
      <c r="B9" s="4">
        <v>1307912.3300000003</v>
      </c>
      <c r="C9" s="4">
        <v>2266547.3199999998</v>
      </c>
      <c r="D9" s="4">
        <v>2624276.0200000005</v>
      </c>
      <c r="E9" s="4">
        <v>1637701.88</v>
      </c>
      <c r="F9" s="11">
        <v>1435300</v>
      </c>
      <c r="G9" s="11">
        <v>2346500</v>
      </c>
    </row>
    <row r="10" spans="1:8" x14ac:dyDescent="0.25">
      <c r="A10" s="10" t="s">
        <v>7</v>
      </c>
      <c r="B10" s="4">
        <v>78186571.25999999</v>
      </c>
      <c r="C10" s="4">
        <v>78803533.349999994</v>
      </c>
      <c r="D10" s="4">
        <v>61877189.00999999</v>
      </c>
      <c r="E10" s="4">
        <v>11567779.669999996</v>
      </c>
      <c r="F10" s="11">
        <v>55288800</v>
      </c>
      <c r="G10" s="11">
        <v>58122200</v>
      </c>
    </row>
    <row r="11" spans="1:8" x14ac:dyDescent="0.25">
      <c r="A11" s="10" t="s">
        <v>8</v>
      </c>
      <c r="B11" s="4">
        <v>-70905287.889999986</v>
      </c>
      <c r="C11" s="4">
        <v>-69239260.090000018</v>
      </c>
      <c r="D11" s="4">
        <v>-55637540.700000003</v>
      </c>
      <c r="E11" s="4">
        <v>-47912232.359999999</v>
      </c>
      <c r="F11" s="11">
        <v>-86544300</v>
      </c>
      <c r="G11" s="11">
        <v>-87087000</v>
      </c>
    </row>
    <row r="12" spans="1:8" x14ac:dyDescent="0.25">
      <c r="A12" s="15" t="s">
        <v>1</v>
      </c>
      <c r="B12" s="16">
        <f t="shared" ref="B12:G12" si="0">SUM(B5:B11)</f>
        <v>152010199.11999995</v>
      </c>
      <c r="C12" s="16">
        <f t="shared" si="0"/>
        <v>159267529.80999994</v>
      </c>
      <c r="D12" s="16">
        <f t="shared" si="0"/>
        <v>152233553.64999998</v>
      </c>
      <c r="E12" s="16">
        <f>SUM(E5:E11)</f>
        <v>99548046.289999977</v>
      </c>
      <c r="F12" s="17">
        <f t="shared" si="0"/>
        <v>118973700</v>
      </c>
      <c r="G12" s="17">
        <f t="shared" si="0"/>
        <v>135848100</v>
      </c>
    </row>
    <row r="14" spans="1:8" x14ac:dyDescent="0.25">
      <c r="C14" s="3"/>
      <c r="D14" s="3"/>
      <c r="E14" s="3"/>
      <c r="F14" s="3"/>
      <c r="G14" s="3"/>
      <c r="H14" s="3"/>
    </row>
    <row r="16" spans="1:8" x14ac:dyDescent="0.25">
      <c r="A16" s="19" t="s">
        <v>9</v>
      </c>
      <c r="B16" s="20" t="s">
        <v>21</v>
      </c>
      <c r="C16" s="20" t="s">
        <v>22</v>
      </c>
      <c r="D16" s="21" t="s">
        <v>23</v>
      </c>
      <c r="E16" s="26" t="s">
        <v>26</v>
      </c>
      <c r="F16" s="20" t="s">
        <v>33</v>
      </c>
    </row>
    <row r="17" spans="1:6" x14ac:dyDescent="0.25">
      <c r="A17" s="10" t="s">
        <v>11</v>
      </c>
      <c r="B17" s="1">
        <v>-66</v>
      </c>
      <c r="C17" s="1">
        <v>245</v>
      </c>
      <c r="D17" s="1">
        <v>158</v>
      </c>
      <c r="E17" s="18">
        <v>44</v>
      </c>
      <c r="F17" s="18">
        <v>55</v>
      </c>
    </row>
    <row r="18" spans="1:6" x14ac:dyDescent="0.25">
      <c r="A18" s="10" t="s">
        <v>10</v>
      </c>
      <c r="B18" s="1">
        <v>31</v>
      </c>
      <c r="C18" s="1">
        <v>24</v>
      </c>
      <c r="D18" s="1">
        <v>61</v>
      </c>
      <c r="E18" s="18">
        <v>-42</v>
      </c>
      <c r="F18" s="18">
        <v>3</v>
      </c>
    </row>
    <row r="19" spans="1:6" x14ac:dyDescent="0.25">
      <c r="A19" s="15" t="s">
        <v>12</v>
      </c>
      <c r="B19" s="22">
        <f>SUM(B17:B18)</f>
        <v>-35</v>
      </c>
      <c r="C19" s="22">
        <f t="shared" ref="C19:F19" si="1">SUM(C17:C18)</f>
        <v>269</v>
      </c>
      <c r="D19" s="22">
        <f t="shared" si="1"/>
        <v>219</v>
      </c>
      <c r="E19" s="22">
        <f t="shared" si="1"/>
        <v>2</v>
      </c>
      <c r="F19" s="22">
        <f t="shared" si="1"/>
        <v>58</v>
      </c>
    </row>
  </sheetData>
  <pageMargins left="0.70866141732283472" right="0.70866141732283472" top="0.74803149606299213" bottom="0.74803149606299213" header="0.31496062992125984" footer="0.31496062992125984"/>
  <pageSetup scale="69" orientation="landscape" r:id="rId1"/>
  <ignoredErrors>
    <ignoredError sqref="G12 G5:G11" calculatedColumn="1"/>
  </ignoredErrors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Normal="100" workbookViewId="0"/>
  </sheetViews>
  <sheetFormatPr defaultRowHeight="15" x14ac:dyDescent="0.25"/>
  <cols>
    <col min="1" max="1" width="32" customWidth="1"/>
    <col min="2" max="8" width="20.5703125" customWidth="1"/>
  </cols>
  <sheetData>
    <row r="1" spans="1:8" ht="15.75" x14ac:dyDescent="0.25">
      <c r="A1" s="2" t="s">
        <v>20</v>
      </c>
    </row>
    <row r="3" spans="1:8" x14ac:dyDescent="0.25">
      <c r="A3" s="9"/>
    </row>
    <row r="4" spans="1:8" x14ac:dyDescent="0.25">
      <c r="A4" s="12" t="s">
        <v>0</v>
      </c>
      <c r="B4" s="13" t="s">
        <v>13</v>
      </c>
      <c r="C4" s="13" t="s">
        <v>14</v>
      </c>
      <c r="D4" s="13" t="s">
        <v>30</v>
      </c>
      <c r="E4" s="13" t="s">
        <v>31</v>
      </c>
      <c r="F4" s="14" t="s">
        <v>25</v>
      </c>
      <c r="G4" s="13" t="s">
        <v>32</v>
      </c>
    </row>
    <row r="5" spans="1:8" x14ac:dyDescent="0.25">
      <c r="A5" s="10" t="s">
        <v>2</v>
      </c>
      <c r="B5" s="4">
        <v>0</v>
      </c>
      <c r="C5" s="4">
        <v>285818.67000000004</v>
      </c>
      <c r="D5" s="4">
        <v>468550.29000000004</v>
      </c>
      <c r="E5" s="11">
        <v>806639.15</v>
      </c>
      <c r="F5" s="11">
        <v>3302900</v>
      </c>
      <c r="G5" s="25">
        <v>3443400</v>
      </c>
    </row>
    <row r="6" spans="1:8" x14ac:dyDescent="0.25">
      <c r="A6" s="10" t="s">
        <v>3</v>
      </c>
      <c r="B6" s="4">
        <v>0</v>
      </c>
      <c r="C6" s="4">
        <v>6295.33</v>
      </c>
      <c r="D6" s="4">
        <v>29526.800000000003</v>
      </c>
      <c r="E6" s="11">
        <v>52615.069999999978</v>
      </c>
      <c r="F6" s="11">
        <v>8600</v>
      </c>
      <c r="G6" s="24">
        <v>0</v>
      </c>
    </row>
    <row r="7" spans="1:8" x14ac:dyDescent="0.25">
      <c r="A7" s="10" t="s">
        <v>4</v>
      </c>
      <c r="B7" s="4">
        <v>119018.74</v>
      </c>
      <c r="C7" s="4">
        <v>5523396.5099999998</v>
      </c>
      <c r="D7" s="4">
        <v>772390.08</v>
      </c>
      <c r="E7" s="11">
        <v>817477.53999999992</v>
      </c>
      <c r="F7" s="11">
        <v>577000</v>
      </c>
      <c r="G7" s="24">
        <v>967000</v>
      </c>
    </row>
    <row r="8" spans="1:8" x14ac:dyDescent="0.25">
      <c r="A8" s="10" t="s">
        <v>5</v>
      </c>
      <c r="B8" s="4">
        <v>25885.600000000002</v>
      </c>
      <c r="C8" s="4">
        <v>48081.03</v>
      </c>
      <c r="D8" s="4">
        <v>3142651.3000000003</v>
      </c>
      <c r="E8" s="11">
        <v>2128574.77</v>
      </c>
      <c r="F8" s="11">
        <v>1343800</v>
      </c>
      <c r="G8" s="24">
        <v>566600</v>
      </c>
    </row>
    <row r="9" spans="1:8" x14ac:dyDescent="0.25">
      <c r="A9" s="10" t="s">
        <v>6</v>
      </c>
      <c r="B9" s="4">
        <v>2972130.44</v>
      </c>
      <c r="C9" s="4">
        <v>6203397.9899999974</v>
      </c>
      <c r="D9" s="4">
        <v>5925026.1600000001</v>
      </c>
      <c r="E9" s="11">
        <v>5419630.8400000017</v>
      </c>
      <c r="F9" s="11">
        <v>1083800</v>
      </c>
      <c r="G9" s="24">
        <v>1083800</v>
      </c>
    </row>
    <row r="10" spans="1:8" x14ac:dyDescent="0.25">
      <c r="A10" s="10" t="s">
        <v>7</v>
      </c>
      <c r="B10" s="4">
        <v>3567623.4499999993</v>
      </c>
      <c r="C10" s="4">
        <v>3144969.2300000004</v>
      </c>
      <c r="D10" s="4">
        <v>4643707.0599999996</v>
      </c>
      <c r="E10" s="11">
        <v>3980179.4100000011</v>
      </c>
      <c r="F10" s="11">
        <v>1133700</v>
      </c>
      <c r="G10" s="24">
        <v>1553600</v>
      </c>
    </row>
    <row r="11" spans="1:8" x14ac:dyDescent="0.25">
      <c r="A11" s="10" t="s">
        <v>8</v>
      </c>
      <c r="B11" s="4">
        <v>-7131546.2400000002</v>
      </c>
      <c r="C11" s="4">
        <v>-16800714.609999996</v>
      </c>
      <c r="D11" s="4">
        <v>-17661637.199999996</v>
      </c>
      <c r="E11" s="11">
        <v>-18717278.590000004</v>
      </c>
      <c r="F11" s="11">
        <v>-2955500</v>
      </c>
      <c r="G11" s="24">
        <v>-19312800</v>
      </c>
    </row>
    <row r="12" spans="1:8" x14ac:dyDescent="0.25">
      <c r="A12" s="15" t="s">
        <v>1</v>
      </c>
      <c r="B12" s="16">
        <f>SUM(B5:B11)</f>
        <v>-446888.01000000164</v>
      </c>
      <c r="C12" s="16">
        <f t="shared" ref="C12:G12" si="0">SUM(C5:C11)</f>
        <v>-1588755.8499999978</v>
      </c>
      <c r="D12" s="16">
        <f t="shared" si="0"/>
        <v>-2679785.5099999942</v>
      </c>
      <c r="E12" s="16">
        <f t="shared" si="0"/>
        <v>-5512161.8100000024</v>
      </c>
      <c r="F12" s="16">
        <f t="shared" si="0"/>
        <v>4494300</v>
      </c>
      <c r="G12" s="16">
        <f t="shared" si="0"/>
        <v>-11698400</v>
      </c>
    </row>
    <row r="14" spans="1:8" x14ac:dyDescent="0.25">
      <c r="C14" s="3"/>
      <c r="D14" s="3"/>
      <c r="E14" s="3"/>
      <c r="F14" s="3"/>
      <c r="G14" s="3"/>
      <c r="H14" s="3"/>
    </row>
    <row r="16" spans="1:8" x14ac:dyDescent="0.25">
      <c r="A16" s="19" t="s">
        <v>9</v>
      </c>
      <c r="B16" s="20" t="s">
        <v>21</v>
      </c>
      <c r="C16" s="20" t="s">
        <v>22</v>
      </c>
      <c r="D16" s="21" t="s">
        <v>23</v>
      </c>
      <c r="E16" s="26" t="s">
        <v>26</v>
      </c>
      <c r="F16" s="20" t="s">
        <v>33</v>
      </c>
    </row>
    <row r="17" spans="1:6" x14ac:dyDescent="0.25">
      <c r="A17" s="10" t="s">
        <v>10</v>
      </c>
      <c r="B17" s="1"/>
      <c r="C17" s="1"/>
      <c r="D17" s="1"/>
      <c r="E17" s="18"/>
      <c r="F17" s="18"/>
    </row>
    <row r="18" spans="1:6" x14ac:dyDescent="0.25">
      <c r="A18" s="10" t="s">
        <v>11</v>
      </c>
      <c r="B18" s="1"/>
      <c r="C18" s="1"/>
      <c r="D18" s="1"/>
      <c r="E18" s="18"/>
      <c r="F18" s="18"/>
    </row>
    <row r="19" spans="1:6" x14ac:dyDescent="0.25">
      <c r="A19" s="15" t="s">
        <v>12</v>
      </c>
      <c r="B19" s="22"/>
      <c r="C19" s="22"/>
      <c r="D19" s="22"/>
      <c r="E19" s="23"/>
      <c r="F19" s="23"/>
    </row>
  </sheetData>
  <pageMargins left="0.70866141732283472" right="0.70866141732283472" top="0.74803149606299213" bottom="0.74803149606299213" header="0.31496062992125984" footer="0.31496062992125984"/>
  <pageSetup scale="69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Title</vt:lpstr>
      <vt:lpstr>Total TPS</vt:lpstr>
      <vt:lpstr>Chief Command</vt:lpstr>
      <vt:lpstr>Corporate Support Command</vt:lpstr>
      <vt:lpstr>Information Technology Command</vt:lpstr>
      <vt:lpstr>Community Safety Command</vt:lpstr>
      <vt:lpstr>Specialized Command</vt:lpstr>
      <vt:lpstr>Centralized</vt:lpstr>
      <vt:lpstr>Grants</vt:lpstr>
    </vt:vector>
  </TitlesOfParts>
  <Company>Toronto Police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Toronto Police Service</dc:creator>
  <cp:lastModifiedBy>Denisa</cp:lastModifiedBy>
  <cp:lastPrinted>2020-12-17T16:11:20Z</cp:lastPrinted>
  <dcterms:created xsi:type="dcterms:W3CDTF">2017-09-05T13:24:38Z</dcterms:created>
  <dcterms:modified xsi:type="dcterms:W3CDTF">2021-12-09T14:19:26Z</dcterms:modified>
</cp:coreProperties>
</file>