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Y:\"/>
    </mc:Choice>
  </mc:AlternateContent>
  <xr:revisionPtr revIDLastSave="0" documentId="8_{710A42F2-F00C-4501-BB7C-D54AEB2E20D6}" xr6:coauthVersionLast="47" xr6:coauthVersionMax="47" xr10:uidLastSave="{00000000-0000-0000-0000-000000000000}"/>
  <workbookProtection workbookAlgorithmName="SHA-512" workbookHashValue="CziliVQ11ON38lHFBCGgtiHYWvAPTwVT6IcX8oZ0FogrdVPJRs8oxnJZKugHKL+3c1lX91kWgnGI2Ffpr2015g==" workbookSaltValue="tz3d38oBIrq7oEyp1L3f4Q==" workbookSpinCount="100000" lockStructure="1"/>
  <bookViews>
    <workbookView xWindow="-120" yWindow="-120" windowWidth="29040" windowHeight="15720" xr2:uid="{00000000-000D-0000-FFFF-FFFF00000000}"/>
  </bookViews>
  <sheets>
    <sheet name="paid duty" sheetId="4" r:id="rId1"/>
  </sheets>
  <definedNames>
    <definedName name="_xlnm.Print_Area" localSheetId="0">'paid duty'!$A$1:$F$25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" i="4" l="1"/>
  <c r="E3" i="4"/>
  <c r="E10" i="4"/>
  <c r="E11" i="4" l="1"/>
  <c r="E9" i="4" l="1"/>
  <c r="E6" i="4" l="1"/>
  <c r="E5" i="4"/>
  <c r="E8" i="4"/>
  <c r="E12" i="4"/>
  <c r="E13" i="4" l="1"/>
  <c r="E18" i="4" l="1"/>
  <c r="E16" i="4"/>
  <c r="E17" i="4" l="1"/>
  <c r="E19" i="4" s="1"/>
  <c r="E20" i="4" l="1"/>
</calcChain>
</file>

<file path=xl/sharedStrings.xml><?xml version="1.0" encoding="utf-8"?>
<sst xmlns="http://schemas.openxmlformats.org/spreadsheetml/2006/main" count="26" uniqueCount="24">
  <si>
    <t>Total paid duty costs</t>
  </si>
  <si>
    <t>Trailer or Bicycle - per assignment</t>
  </si>
  <si>
    <t>PC (additional hour required to prepare horses)</t>
  </si>
  <si>
    <t>Horse - per assignment</t>
  </si>
  <si>
    <t>Motor vehicles/motorcycles (minimum 3 hours)</t>
  </si>
  <si>
    <r>
      <t xml:space="preserve">Motorized Boat - </t>
    </r>
    <r>
      <rPr>
        <b/>
        <sz val="10"/>
        <rFont val="Arial"/>
        <family val="2"/>
      </rPr>
      <t>first 3 hrs</t>
    </r>
  </si>
  <si>
    <t>Total Equipment Rental</t>
  </si>
  <si>
    <t>Administration Fee (15% of the amount payable to officers)</t>
  </si>
  <si>
    <t>Rank of Officer(s)</t>
  </si>
  <si>
    <t>Hourly Rate</t>
  </si>
  <si>
    <t>Number of Officers</t>
  </si>
  <si>
    <t>Paid Duty Officer(s)</t>
  </si>
  <si>
    <t>Type of Equipment</t>
  </si>
  <si>
    <t>Rental Costs</t>
  </si>
  <si>
    <t>Paid Duties Calculator</t>
  </si>
  <si>
    <t>Sergeant - when in charge of 4 or more officers</t>
  </si>
  <si>
    <t>Staff Sergeant - when in charge of 10 or more officers</t>
  </si>
  <si>
    <t>Motorized Boat - for each subsequent hrs after first 3</t>
  </si>
  <si>
    <t>Police Constable (PC) - minimum 3 hours</t>
  </si>
  <si>
    <t>Dog - per assignment</t>
  </si>
  <si>
    <t>Officer(s) payment</t>
  </si>
  <si>
    <t>Number of animals or equipment</t>
  </si>
  <si>
    <t>Duration of Duty (Hours) per Officer (will be rounded up to full hour)</t>
  </si>
  <si>
    <t>HST - # 86740 2299 RT0001 (City of Toronto)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</si>
</sst>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$&quot;* #,##0.00_-;\-&quot;$&quot;* #,##0.00_-;_-&quot;$&quot;* &quot;-&quot;??_-;_-@_-"/>
    <numFmt numFmtId="165" formatCode="_-* #,##0.00_-;\-* #,##0.00_-;_-* &quot;-&quot;??_-;_-@_-"/>
  </numFmts>
  <fonts count="7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0" applyFont="1"/>
    <xf numFmtId="164" fontId="0" fillId="0" borderId="0" xfId="2" applyFont="1"/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0" fontId="0" fillId="0" borderId="0" xfId="0" applyAlignment="1" applyProtection="1">
      <alignment horizontal="center"/>
      <protection locked="0"/>
    </xf>
    <xf numFmtId="0" fontId="2" fillId="2" borderId="0" xfId="0" applyFont="1" applyFill="1"/>
    <xf numFmtId="0" fontId="0" fillId="0" borderId="1" xfId="0" applyBorder="1" applyAlignment="1" applyProtection="1">
      <alignment horizontal="center"/>
      <protection locked="0"/>
    </xf>
    <xf numFmtId="0" fontId="5" fillId="0" borderId="1" xfId="0" applyFont="1" applyBorder="1" applyAlignment="1" applyProtection="1">
      <alignment horizontal="center"/>
      <protection locked="0"/>
    </xf>
    <xf numFmtId="0" fontId="2" fillId="2" borderId="1" xfId="0" applyFont="1" applyFill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2" fillId="2" borderId="2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2" fillId="2" borderId="1" xfId="0" applyFont="1" applyFill="1" applyBorder="1" applyAlignment="1" applyProtection="1">
      <alignment horizontal="center" wrapText="1"/>
      <protection locked="0"/>
    </xf>
    <xf numFmtId="0" fontId="5" fillId="0" borderId="0" xfId="0" applyFont="1" applyProtection="1">
      <protection locked="0"/>
    </xf>
    <xf numFmtId="0" fontId="5" fillId="0" borderId="1" xfId="0" applyFont="1" applyBorder="1" applyProtection="1">
      <protection locked="0"/>
    </xf>
    <xf numFmtId="0" fontId="2" fillId="2" borderId="0" xfId="0" applyFont="1" applyFill="1" applyProtection="1">
      <protection locked="0"/>
    </xf>
    <xf numFmtId="0" fontId="6" fillId="2" borderId="2" xfId="0" applyFont="1" applyFill="1" applyBorder="1" applyAlignment="1" applyProtection="1">
      <alignment horizontal="center" wrapText="1"/>
      <protection locked="0"/>
    </xf>
    <xf numFmtId="164" fontId="2" fillId="2" borderId="1" xfId="2" applyFont="1" applyFill="1" applyBorder="1" applyAlignment="1" applyProtection="1">
      <alignment horizontal="center" wrapText="1"/>
    </xf>
    <xf numFmtId="164" fontId="0" fillId="0" borderId="1" xfId="2" applyFont="1" applyFill="1" applyBorder="1" applyProtection="1"/>
    <xf numFmtId="164" fontId="2" fillId="2" borderId="2" xfId="2" applyFont="1" applyFill="1" applyBorder="1" applyAlignment="1" applyProtection="1">
      <alignment horizontal="center" wrapText="1"/>
    </xf>
    <xf numFmtId="164" fontId="0" fillId="0" borderId="0" xfId="2" applyFont="1" applyBorder="1" applyProtection="1"/>
    <xf numFmtId="164" fontId="5" fillId="0" borderId="0" xfId="2" applyFont="1" applyBorder="1" applyProtection="1"/>
    <xf numFmtId="164" fontId="0" fillId="0" borderId="1" xfId="2" applyFont="1" applyBorder="1" applyProtection="1"/>
    <xf numFmtId="164" fontId="2" fillId="2" borderId="0" xfId="2" applyFont="1" applyFill="1" applyProtection="1"/>
    <xf numFmtId="165" fontId="4" fillId="0" borderId="0" xfId="1" applyFont="1" applyAlignment="1">
      <alignment horizontal="center" vertical="top"/>
    </xf>
    <xf numFmtId="0" fontId="0" fillId="0" borderId="1" xfId="0" applyBorder="1" applyAlignment="1" applyProtection="1">
      <alignment horizontal="left"/>
      <protection locked="0"/>
    </xf>
    <xf numFmtId="2" fontId="0" fillId="0" borderId="1" xfId="0" applyNumberFormat="1" applyBorder="1" applyAlignment="1" applyProtection="1">
      <alignment horizontal="center"/>
      <protection locked="0"/>
    </xf>
    <xf numFmtId="0" fontId="2" fillId="2" borderId="2" xfId="0" applyFont="1" applyFill="1" applyBorder="1" applyAlignment="1" applyProtection="1">
      <alignment horizontal="center" wrapText="1"/>
      <protection locked="0"/>
    </xf>
    <xf numFmtId="0" fontId="0" fillId="0" borderId="1" xfId="0" applyBorder="1" applyProtection="1">
      <protection locked="0"/>
    </xf>
    <xf numFmtId="0" fontId="0" fillId="0" borderId="3" xfId="0" applyBorder="1" applyProtection="1">
      <protection locked="0"/>
    </xf>
    <xf numFmtId="2" fontId="0" fillId="0" borderId="0" xfId="0" applyNumberFormat="1" applyAlignment="1" applyProtection="1">
      <alignment horizontal="center"/>
      <protection locked="0"/>
    </xf>
    <xf numFmtId="165" fontId="5" fillId="0" borderId="1" xfId="1" applyFont="1" applyBorder="1" applyProtection="1">
      <protection locked="0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1530197</xdr:colOff>
      <xdr:row>19</xdr:row>
      <xdr:rowOff>142875</xdr:rowOff>
    </xdr:from>
    <xdr:to>
      <xdr:col>3</xdr:col>
      <xdr:colOff>952500</xdr:colOff>
      <xdr:row>20</xdr:row>
      <xdr:rowOff>533400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530197" y="3895725"/>
          <a:ext cx="5042053" cy="704850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n-US" sz="4000" b="0" cap="none" spc="0">
              <a:ln w="18415" cmpd="sng">
                <a:solidFill>
                  <a:srgbClr val="FFFFFF"/>
                </a:solidFill>
                <a:prstDash val="solid"/>
              </a:ln>
              <a:solidFill>
                <a:srgbClr val="FFFFFF"/>
              </a:solidFill>
              <a:effectLst>
                <a:outerShdw blurRad="63500" dir="3600000" algn="tl" rotWithShape="0">
                  <a:srgbClr val="000000">
                    <a:alpha val="70000"/>
                  </a:srgbClr>
                </a:outerShdw>
              </a:effectLst>
            </a:rPr>
            <a:t>ESTIMATE</a:t>
          </a:r>
          <a:r>
            <a:rPr lang="en-US" sz="4800" b="0" cap="none" spc="0">
              <a:ln w="18415" cmpd="sng">
                <a:solidFill>
                  <a:srgbClr val="FFFFFF"/>
                </a:solidFill>
                <a:prstDash val="solid"/>
              </a:ln>
              <a:solidFill>
                <a:srgbClr val="FFFFFF"/>
              </a:solidFill>
              <a:effectLst>
                <a:outerShdw blurRad="63500" dir="3600000" algn="tl" rotWithShape="0">
                  <a:srgbClr val="000000">
                    <a:alpha val="70000"/>
                  </a:srgbClr>
                </a:outerShdw>
              </a:effectLst>
            </a:rPr>
            <a:t> </a:t>
          </a:r>
          <a:r>
            <a:rPr lang="en-US" sz="4000" b="0" cap="none" spc="0">
              <a:ln w="18415" cmpd="sng">
                <a:solidFill>
                  <a:srgbClr val="FFFFFF"/>
                </a:solidFill>
                <a:prstDash val="solid"/>
              </a:ln>
              <a:solidFill>
                <a:srgbClr val="FFFFFF"/>
              </a:solidFill>
              <a:effectLst>
                <a:outerShdw blurRad="63500" dir="3600000" algn="tl" rotWithShape="0">
                  <a:srgbClr val="000000">
                    <a:alpha val="70000"/>
                  </a:srgbClr>
                </a:outerShdw>
              </a:effectLst>
            </a:rPr>
            <a:t>ONLY</a:t>
          </a:r>
        </a:p>
      </xdr:txBody>
    </xdr:sp>
    <xdr:clientData/>
  </xdr:twoCellAnchor>
  <xdr:twoCellAnchor>
    <xdr:from>
      <xdr:col>0</xdr:col>
      <xdr:colOff>0</xdr:colOff>
      <xdr:row>21</xdr:row>
      <xdr:rowOff>0</xdr:rowOff>
    </xdr:from>
    <xdr:to>
      <xdr:col>5</xdr:col>
      <xdr:colOff>142875</xdr:colOff>
      <xdr:row>24</xdr:row>
      <xdr:rowOff>114300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0" y="4648200"/>
          <a:ext cx="7724775" cy="600075"/>
        </a:xfrm>
        <a:prstGeom prst="rect">
          <a:avLst/>
        </a:prstGeom>
        <a:ln w="31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CA" sz="1100">
              <a:solidFill>
                <a:sysClr val="windowText" lastClr="000000"/>
              </a:solidFill>
            </a:rPr>
            <a:t>- </a:t>
          </a:r>
          <a:r>
            <a:rPr lang="en-CA" sz="1000" b="1">
              <a:solidFill>
                <a:sysClr val="windowText" lastClr="000000"/>
              </a:solidFill>
            </a:rPr>
            <a:t>This workbook is intended</a:t>
          </a:r>
          <a:r>
            <a:rPr lang="en-CA" sz="1000" b="1" baseline="0">
              <a:solidFill>
                <a:sysClr val="windowText" lastClr="000000"/>
              </a:solidFill>
            </a:rPr>
            <a:t> for estimating the cost of a paid duty.  It is NOT an official quote or invoice.</a:t>
          </a:r>
        </a:p>
        <a:p>
          <a:r>
            <a:rPr lang="en-CA" sz="1000" b="1" baseline="0">
              <a:solidFill>
                <a:sysClr val="windowText" lastClr="000000"/>
              </a:solidFill>
            </a:rPr>
            <a:t>- To use this workbook, enter in your paid duty requirements in the appropriate boxes.</a:t>
          </a:r>
        </a:p>
        <a:p>
          <a:r>
            <a:rPr lang="en-CA" sz="1000" b="1" baseline="0">
              <a:solidFill>
                <a:sysClr val="windowText" lastClr="000000"/>
              </a:solidFill>
            </a:rPr>
            <a:t>- The Toronto Police Service reserves the right to make the final assessment of the paid duty request.</a:t>
          </a:r>
        </a:p>
        <a:p>
          <a:endParaRPr lang="en-CA" sz="1000" baseline="0">
            <a:solidFill>
              <a:schemeClr val="tx2">
                <a:lumMod val="75000"/>
              </a:schemeClr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5"/>
  <sheetViews>
    <sheetView showGridLines="0" tabSelected="1" zoomScale="130" zoomScaleNormal="130" workbookViewId="0">
      <pane xSplit="1" topLeftCell="B1" activePane="topRight" state="frozen"/>
      <selection pane="topRight" activeCell="G5" sqref="G5"/>
    </sheetView>
  </sheetViews>
  <sheetFormatPr defaultRowHeight="12.75" x14ac:dyDescent="0.2"/>
  <cols>
    <col min="1" max="1" width="52.28515625" customWidth="1"/>
    <col min="2" max="2" width="14.7109375" customWidth="1"/>
    <col min="3" max="3" width="17.28515625" customWidth="1"/>
    <col min="4" max="4" width="14.7109375" customWidth="1"/>
    <col min="5" max="5" width="14.7109375" style="2" customWidth="1"/>
    <col min="6" max="6" width="10.28515625" bestFit="1" customWidth="1"/>
  </cols>
  <sheetData>
    <row r="1" spans="1:5" ht="18" x14ac:dyDescent="0.2">
      <c r="A1" s="26" t="s">
        <v>14</v>
      </c>
      <c r="B1" s="26"/>
      <c r="C1" s="26"/>
      <c r="D1" s="26"/>
      <c r="E1" s="26"/>
    </row>
    <row r="2" spans="1:5" s="1" customFormat="1" ht="51.75" customHeight="1" x14ac:dyDescent="0.2">
      <c r="A2" s="14" t="s">
        <v>8</v>
      </c>
      <c r="B2" s="14" t="s">
        <v>9</v>
      </c>
      <c r="C2" s="9" t="s">
        <v>22</v>
      </c>
      <c r="D2" s="14" t="s">
        <v>10</v>
      </c>
      <c r="E2" s="19" t="s">
        <v>11</v>
      </c>
    </row>
    <row r="3" spans="1:5" x14ac:dyDescent="0.2">
      <c r="A3" s="27" t="s">
        <v>18</v>
      </c>
      <c r="B3" s="28">
        <v>94.5</v>
      </c>
      <c r="C3" s="7"/>
      <c r="D3" s="7"/>
      <c r="E3" s="20">
        <f t="shared" ref="E3:E6" si="0">MAX(B3*3*D3,B3*C3*D3)</f>
        <v>0</v>
      </c>
    </row>
    <row r="4" spans="1:5" x14ac:dyDescent="0.2">
      <c r="A4" s="27" t="s">
        <v>2</v>
      </c>
      <c r="B4" s="28">
        <v>94.5</v>
      </c>
      <c r="C4" s="10"/>
      <c r="D4" s="7"/>
      <c r="E4" s="20">
        <f t="shared" si="0"/>
        <v>0</v>
      </c>
    </row>
    <row r="5" spans="1:5" x14ac:dyDescent="0.2">
      <c r="A5" s="27" t="s">
        <v>15</v>
      </c>
      <c r="B5" s="28">
        <v>107.1</v>
      </c>
      <c r="C5" s="8"/>
      <c r="D5" s="7"/>
      <c r="E5" s="20">
        <f t="shared" si="0"/>
        <v>0</v>
      </c>
    </row>
    <row r="6" spans="1:5" x14ac:dyDescent="0.2">
      <c r="A6" s="27" t="s">
        <v>16</v>
      </c>
      <c r="B6" s="28">
        <v>117.6</v>
      </c>
      <c r="C6" s="8"/>
      <c r="D6" s="7"/>
      <c r="E6" s="20">
        <f t="shared" si="0"/>
        <v>0</v>
      </c>
    </row>
    <row r="7" spans="1:5" ht="36" x14ac:dyDescent="0.2">
      <c r="A7" s="29" t="s">
        <v>12</v>
      </c>
      <c r="B7" s="29" t="s">
        <v>9</v>
      </c>
      <c r="C7" s="11"/>
      <c r="D7" s="18" t="s">
        <v>21</v>
      </c>
      <c r="E7" s="21" t="s">
        <v>13</v>
      </c>
    </row>
    <row r="8" spans="1:5" x14ac:dyDescent="0.2">
      <c r="A8" s="30" t="s">
        <v>4</v>
      </c>
      <c r="B8" s="28">
        <v>37.380000000000003</v>
      </c>
      <c r="C8" s="7"/>
      <c r="D8" s="7"/>
      <c r="E8" s="20">
        <f>MAX(B8*3*D8,B8*C8*D8)</f>
        <v>0</v>
      </c>
    </row>
    <row r="9" spans="1:5" x14ac:dyDescent="0.2">
      <c r="A9" s="16" t="s">
        <v>5</v>
      </c>
      <c r="B9" s="28">
        <v>350.47</v>
      </c>
      <c r="C9" s="12"/>
      <c r="D9" s="7"/>
      <c r="E9" s="20">
        <f>B9*D9</f>
        <v>0</v>
      </c>
    </row>
    <row r="10" spans="1:5" x14ac:dyDescent="0.2">
      <c r="A10" s="30" t="s">
        <v>17</v>
      </c>
      <c r="B10" s="28">
        <v>105.61</v>
      </c>
      <c r="C10" s="7"/>
      <c r="D10" s="7"/>
      <c r="E10" s="20">
        <f>B10*D10</f>
        <v>0</v>
      </c>
    </row>
    <row r="11" spans="1:5" x14ac:dyDescent="0.2">
      <c r="A11" s="30" t="s">
        <v>19</v>
      </c>
      <c r="B11" s="28">
        <v>53.27</v>
      </c>
      <c r="C11" s="13"/>
      <c r="D11" s="7"/>
      <c r="E11" s="20">
        <f>B11*D11</f>
        <v>0</v>
      </c>
    </row>
    <row r="12" spans="1:5" x14ac:dyDescent="0.2">
      <c r="A12" s="16" t="s">
        <v>3</v>
      </c>
      <c r="B12" s="28">
        <v>53.27</v>
      </c>
      <c r="C12" s="10"/>
      <c r="D12" s="7"/>
      <c r="E12" s="20">
        <f>B12*D12</f>
        <v>0</v>
      </c>
    </row>
    <row r="13" spans="1:5" x14ac:dyDescent="0.2">
      <c r="A13" s="30" t="s">
        <v>1</v>
      </c>
      <c r="B13" s="28">
        <v>21.5</v>
      </c>
      <c r="C13" s="10"/>
      <c r="D13" s="7"/>
      <c r="E13" s="20">
        <f>B13*D13</f>
        <v>0</v>
      </c>
    </row>
    <row r="14" spans="1:5" ht="11.25" customHeight="1" x14ac:dyDescent="0.2">
      <c r="A14" s="31" t="s">
        <v>19</v>
      </c>
      <c r="B14" s="32"/>
      <c r="C14" s="5"/>
      <c r="D14" s="5"/>
      <c r="E14" s="22"/>
    </row>
    <row r="15" spans="1:5" hidden="1" x14ac:dyDescent="0.2">
      <c r="A15" s="15"/>
      <c r="B15" s="15"/>
      <c r="D15" s="15"/>
      <c r="E15" s="23"/>
    </row>
    <row r="16" spans="1:5" x14ac:dyDescent="0.2">
      <c r="A16" s="27" t="s">
        <v>20</v>
      </c>
      <c r="B16" s="33"/>
      <c r="C16" s="3"/>
      <c r="D16" s="8"/>
      <c r="E16" s="24">
        <f>SUM(E3:E6)</f>
        <v>0</v>
      </c>
    </row>
    <row r="17" spans="1:5" x14ac:dyDescent="0.2">
      <c r="A17" s="27" t="s">
        <v>7</v>
      </c>
      <c r="B17" s="33"/>
      <c r="C17" s="3"/>
      <c r="D17" s="8"/>
      <c r="E17" s="24">
        <f>0.15*E16</f>
        <v>0</v>
      </c>
    </row>
    <row r="18" spans="1:5" x14ac:dyDescent="0.2">
      <c r="A18" s="16" t="s">
        <v>6</v>
      </c>
      <c r="B18" s="33"/>
      <c r="C18" s="3"/>
      <c r="D18" s="8"/>
      <c r="E18" s="24">
        <f>SUM(E8:E13)</f>
        <v>0</v>
      </c>
    </row>
    <row r="19" spans="1:5" x14ac:dyDescent="0.2">
      <c r="A19" s="16" t="s">
        <v>23</v>
      </c>
      <c r="B19" s="33"/>
      <c r="C19" s="4"/>
      <c r="D19" s="16"/>
      <c r="E19" s="24">
        <f>0.13*SUM(E16:E18)</f>
        <v>0</v>
      </c>
    </row>
    <row r="20" spans="1:5" s="1" customFormat="1" ht="24.75" customHeight="1" x14ac:dyDescent="0.2">
      <c r="A20" s="17" t="s">
        <v>0</v>
      </c>
      <c r="B20" s="17"/>
      <c r="C20" s="6"/>
      <c r="D20" s="17"/>
      <c r="E20" s="25">
        <f>SUM(E16:E19)</f>
        <v>0</v>
      </c>
    </row>
    <row r="21" spans="1:5" ht="45.75" customHeight="1" x14ac:dyDescent="0.2"/>
    <row r="22" spans="1:5" ht="0.75" hidden="1" customHeight="1" x14ac:dyDescent="0.2"/>
    <row r="23" spans="1:5" ht="25.5" customHeight="1" x14ac:dyDescent="0.2"/>
    <row r="25" spans="1:5" ht="10.5" customHeight="1" x14ac:dyDescent="0.2"/>
  </sheetData>
  <sheetProtection selectLockedCells="1"/>
  <mergeCells count="1">
    <mergeCell ref="A1:E1"/>
  </mergeCells>
  <phoneticPr fontId="3" type="noConversion"/>
  <pageMargins left="0.70866141732283472" right="0.70866141732283472" top="0.35433070866141736" bottom="0.35433070866141736" header="0.31496062992125984" footer="0.31496062992125984"/>
  <pageSetup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paid duty</vt:lpstr>
      <vt:lpstr>'paid duty'!Print_Area</vt:lpstr>
    </vt:vector>
  </TitlesOfParts>
  <Company>Toronto Police Service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Toronto Police Service</dc:creator>
  <cp:lastModifiedBy>Aidan Kramer</cp:lastModifiedBy>
  <cp:lastPrinted>2017-12-07T21:01:05Z</cp:lastPrinted>
  <dcterms:created xsi:type="dcterms:W3CDTF">2006-07-04T15:05:43Z</dcterms:created>
  <dcterms:modified xsi:type="dcterms:W3CDTF">2025-01-06T17:29:58Z</dcterms:modified>
</cp:coreProperties>
</file>